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mmy\Documents\Nidingen\2024\"/>
    </mc:Choice>
  </mc:AlternateContent>
  <xr:revisionPtr revIDLastSave="0" documentId="13_ncr:1_{F13847F3-F8F6-4BB3-A9E6-D79296081CAB}" xr6:coauthVersionLast="47" xr6:coauthVersionMax="47" xr10:uidLastSave="{00000000-0000-0000-0000-000000000000}"/>
  <bookViews>
    <workbookView xWindow="-108" yWindow="-108" windowWidth="23256" windowHeight="12456" firstSheet="1" activeTab="5" xr2:uid="{8C4340A7-EBF7-4709-B3AA-25E4C6719C1F}"/>
  </bookViews>
  <sheets>
    <sheet name="feb 24" sheetId="8" r:id="rId1"/>
    <sheet name="mars 24" sheetId="1" r:id="rId2"/>
    <sheet name="april 24" sheetId="2" r:id="rId3"/>
    <sheet name="maj 24" sheetId="3" r:id="rId4"/>
    <sheet name="Juni 24" sheetId="4" r:id="rId5"/>
    <sheet name="Tot 2024" sheetId="5" r:id="rId6"/>
    <sheet name="Juli 24" sheetId="6" r:id="rId7"/>
    <sheet name="Aug 24" sheetId="7" r:id="rId8"/>
    <sheet name="Sep 24" sheetId="9" r:id="rId9"/>
    <sheet name="Okt 24" sheetId="10" r:id="rId10"/>
    <sheet name="Nov 24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9" i="11" l="1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" i="11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B33" i="9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2" i="5"/>
  <c r="K96" i="5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B30" i="11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G39" i="10"/>
  <c r="AF34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10" i="9"/>
  <c r="AF11" i="9"/>
  <c r="AF12" i="9"/>
  <c r="AF13" i="9"/>
  <c r="AF14" i="9"/>
  <c r="AF15" i="9"/>
  <c r="AF16" i="9"/>
  <c r="AF6" i="9"/>
  <c r="AF7" i="9"/>
  <c r="AF8" i="9"/>
  <c r="AF9" i="9"/>
  <c r="AF3" i="9"/>
  <c r="AF4" i="9"/>
  <c r="AF5" i="9"/>
  <c r="AF2" i="9"/>
  <c r="C96" i="5"/>
  <c r="D96" i="5"/>
  <c r="E96" i="5"/>
  <c r="F96" i="5"/>
  <c r="G96" i="5"/>
  <c r="H96" i="5"/>
  <c r="I96" i="5"/>
  <c r="J96" i="5"/>
  <c r="B96" i="5"/>
  <c r="AG4" i="7"/>
  <c r="AG5" i="7"/>
  <c r="AG41" i="7" s="1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3" i="7"/>
  <c r="AG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B42" i="7"/>
  <c r="AF2" i="4"/>
  <c r="AG31" i="6"/>
  <c r="AG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B32" i="6"/>
  <c r="AG3" i="6"/>
  <c r="AG4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2" i="6"/>
  <c r="AF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B28" i="4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B51" i="3"/>
  <c r="AG3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50" i="3" s="1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2" i="3"/>
  <c r="AF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B45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2" i="2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B25" i="1"/>
  <c r="AG24" i="1"/>
  <c r="AG2" i="1"/>
  <c r="AG3" i="1"/>
  <c r="AG4" i="1"/>
  <c r="L95" i="5" l="1"/>
  <c r="L96" i="5"/>
  <c r="AF33" i="9"/>
  <c r="AG40" i="10"/>
  <c r="AF30" i="11"/>
  <c r="AG51" i="3"/>
  <c r="AF28" i="4"/>
  <c r="AF27" i="4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7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C27" i="1" l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B26" i="1"/>
  <c r="AG27" i="1"/>
  <c r="AF44" i="2"/>
</calcChain>
</file>

<file path=xl/sharedStrings.xml><?xml version="1.0" encoding="utf-8"?>
<sst xmlns="http://schemas.openxmlformats.org/spreadsheetml/2006/main" count="900" uniqueCount="120">
  <si>
    <t>Tot/mån</t>
  </si>
  <si>
    <t xml:space="preserve">Skärsnäppa  </t>
  </si>
  <si>
    <t>Blåmes</t>
  </si>
  <si>
    <t>Talgoxe</t>
  </si>
  <si>
    <t xml:space="preserve">Gransångare </t>
  </si>
  <si>
    <t>Kungsfågel</t>
  </si>
  <si>
    <t>Gärdsmyg</t>
  </si>
  <si>
    <t>Stare</t>
  </si>
  <si>
    <t>Koltrast</t>
  </si>
  <si>
    <t>Björktrast</t>
  </si>
  <si>
    <t>Rödvingetrast</t>
  </si>
  <si>
    <t>Taltrast</t>
  </si>
  <si>
    <t>Rödhake</t>
  </si>
  <si>
    <t>Järnsparv</t>
  </si>
  <si>
    <t>Ängspiplärka</t>
  </si>
  <si>
    <t>Skärpiplärka</t>
  </si>
  <si>
    <t>Bofink</t>
  </si>
  <si>
    <t>Bergfink</t>
  </si>
  <si>
    <t>Grönfink</t>
  </si>
  <si>
    <t>Hämpling</t>
  </si>
  <si>
    <t>Sävsparv</t>
  </si>
  <si>
    <t>Dagssummor</t>
  </si>
  <si>
    <t>Antal arter</t>
  </si>
  <si>
    <t>Summa månad</t>
  </si>
  <si>
    <t>Dubbeltrast</t>
  </si>
  <si>
    <t>Pilfink</t>
  </si>
  <si>
    <t>Domherre</t>
  </si>
  <si>
    <t xml:space="preserve">Gråsiska </t>
  </si>
  <si>
    <t>Morkulla</t>
  </si>
  <si>
    <t>Hornuggla</t>
  </si>
  <si>
    <t>Brandkronad kungs.</t>
  </si>
  <si>
    <t xml:space="preserve">Småskrake </t>
  </si>
  <si>
    <t>Silltrut</t>
  </si>
  <si>
    <t>Stenfalk</t>
  </si>
  <si>
    <t>Svartmes</t>
  </si>
  <si>
    <t>Lövsångare</t>
  </si>
  <si>
    <t>Svarthätta</t>
  </si>
  <si>
    <t>Ärtsångare</t>
  </si>
  <si>
    <t>Trädkrypare</t>
  </si>
  <si>
    <t>Ringtrast</t>
  </si>
  <si>
    <t>Rödstjärt</t>
  </si>
  <si>
    <t>Sädesärla</t>
  </si>
  <si>
    <t>Stenknäck</t>
  </si>
  <si>
    <t>Steglits</t>
  </si>
  <si>
    <t xml:space="preserve">Grönsiska </t>
  </si>
  <si>
    <t>Brandkron kungs</t>
  </si>
  <si>
    <t>Svartvit flugsn</t>
  </si>
  <si>
    <t>April 24</t>
  </si>
  <si>
    <t>Mars 24</t>
  </si>
  <si>
    <t>Nattskärra</t>
  </si>
  <si>
    <t>Vattenrall</t>
  </si>
  <si>
    <t xml:space="preserve">Strandskata  </t>
  </si>
  <si>
    <t>Större strandpipare</t>
  </si>
  <si>
    <t>Kärrsnäppa</t>
  </si>
  <si>
    <t>Gråtrut</t>
  </si>
  <si>
    <t>Tobisgrissla</t>
  </si>
  <si>
    <t>Göktyta</t>
  </si>
  <si>
    <t>Törnskata</t>
  </si>
  <si>
    <t>Ladusvala</t>
  </si>
  <si>
    <t xml:space="preserve">Grönsångare </t>
  </si>
  <si>
    <t>Sävsångare</t>
  </si>
  <si>
    <t xml:space="preserve">Rörsångare </t>
  </si>
  <si>
    <t>Kärrsångare</t>
  </si>
  <si>
    <t xml:space="preserve">Härmsångare </t>
  </si>
  <si>
    <t>Trädgårdssångare</t>
  </si>
  <si>
    <t>Törnsångare</t>
  </si>
  <si>
    <t>Brandkronad kungsfågel</t>
  </si>
  <si>
    <t>Grå flugsnappare</t>
  </si>
  <si>
    <t>Blåhake</t>
  </si>
  <si>
    <t>Mindre flugsnappare</t>
  </si>
  <si>
    <t>Svartvit flugsnappare</t>
  </si>
  <si>
    <t>Svart rödstjärt</t>
  </si>
  <si>
    <t>Buskskvätta</t>
  </si>
  <si>
    <t>Stenskvätta</t>
  </si>
  <si>
    <t>Gulärla</t>
  </si>
  <si>
    <t>Trädpiplärka</t>
  </si>
  <si>
    <t>Juni</t>
  </si>
  <si>
    <t>Knölsvan</t>
  </si>
  <si>
    <t>Tretåig mås</t>
  </si>
  <si>
    <t>Hussvala</t>
  </si>
  <si>
    <t>Juli</t>
  </si>
  <si>
    <t>Kanadagås</t>
  </si>
  <si>
    <t>Drillsnäppa</t>
  </si>
  <si>
    <t>Skogssnäppa</t>
  </si>
  <si>
    <t>Rödbena</t>
  </si>
  <si>
    <t>Grönbena</t>
  </si>
  <si>
    <t>Augusti</t>
  </si>
  <si>
    <t>Roskarl</t>
  </si>
  <si>
    <t>Kustsnäppa</t>
  </si>
  <si>
    <t>Mosnäppa</t>
  </si>
  <si>
    <t>Sandlöpare</t>
  </si>
  <si>
    <t>Småsnäppa</t>
  </si>
  <si>
    <t>Enkelbeckasin</t>
  </si>
  <si>
    <t>Stormsvala</t>
  </si>
  <si>
    <t>Lundsångare</t>
  </si>
  <si>
    <t>Höksångare</t>
  </si>
  <si>
    <t>Ringduva</t>
  </si>
  <si>
    <t>Ljungpipare</t>
  </si>
  <si>
    <t>Sparvhök</t>
  </si>
  <si>
    <t>Större hackspett</t>
  </si>
  <si>
    <t>Stjärtmes</t>
  </si>
  <si>
    <t>Tajgasångare</t>
  </si>
  <si>
    <t>Vinterhämpling</t>
  </si>
  <si>
    <t>Gulsparv</t>
  </si>
  <si>
    <t>Feb</t>
  </si>
  <si>
    <t>Mars</t>
  </si>
  <si>
    <t>April</t>
  </si>
  <si>
    <t>Maj</t>
  </si>
  <si>
    <t>Aug</t>
  </si>
  <si>
    <t>Sep</t>
  </si>
  <si>
    <t>Okt</t>
  </si>
  <si>
    <t>Nov</t>
  </si>
  <si>
    <t>Tot</t>
  </si>
  <si>
    <t>Februari</t>
  </si>
  <si>
    <t>*</t>
  </si>
  <si>
    <t>September</t>
  </si>
  <si>
    <t xml:space="preserve"> </t>
  </si>
  <si>
    <t>Oktober</t>
  </si>
  <si>
    <t>Dvärgsparv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</si>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</sst>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rgb="FF00B0F0"/>
      <name val="Arial"/>
      <family val="2"/>
    </font>
    <font>
      <i/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Calibri"/>
      <family val="2"/>
    </font>
    <font>
      <sz val="10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rgb="FFC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DDD9C3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" fillId="4" borderId="0" xfId="0" applyFont="1" applyFill="1"/>
    <xf numFmtId="0" fontId="3" fillId="4" borderId="0" xfId="0" applyFont="1" applyFill="1"/>
    <xf numFmtId="0" fontId="1" fillId="5" borderId="1" xfId="0" applyFont="1" applyFill="1" applyBorder="1"/>
    <xf numFmtId="0" fontId="1" fillId="6" borderId="4" xfId="0" applyFont="1" applyFill="1" applyBorder="1" applyAlignment="1">
      <alignment horizontal="center"/>
    </xf>
    <xf numFmtId="0" fontId="2" fillId="4" borderId="5" xfId="0" applyFont="1" applyFill="1" applyBorder="1"/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4" borderId="8" xfId="0" applyFont="1" applyFill="1" applyBorder="1"/>
    <xf numFmtId="0" fontId="2" fillId="4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4" borderId="0" xfId="0" applyFont="1" applyFill="1"/>
    <xf numFmtId="0" fontId="1" fillId="7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4" fillId="4" borderId="0" xfId="0" applyFont="1" applyFill="1"/>
    <xf numFmtId="0" fontId="5" fillId="7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6" fillId="2" borderId="0" xfId="0" applyFont="1" applyFill="1"/>
    <xf numFmtId="0" fontId="7" fillId="8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8" fillId="5" borderId="2" xfId="0" applyFont="1" applyFill="1" applyBorder="1"/>
    <xf numFmtId="0" fontId="8" fillId="4" borderId="2" xfId="0" applyFont="1" applyFill="1" applyBorder="1"/>
    <xf numFmtId="0" fontId="9" fillId="5" borderId="2" xfId="0" applyFont="1" applyFill="1" applyBorder="1"/>
    <xf numFmtId="0" fontId="9" fillId="4" borderId="2" xfId="0" applyFont="1" applyFill="1" applyBorder="1"/>
    <xf numFmtId="0" fontId="10" fillId="5" borderId="2" xfId="0" applyFont="1" applyFill="1" applyBorder="1"/>
    <xf numFmtId="0" fontId="10" fillId="4" borderId="2" xfId="0" applyFont="1" applyFill="1" applyBorder="1"/>
    <xf numFmtId="0" fontId="1" fillId="4" borderId="1" xfId="0" applyFont="1" applyFill="1" applyBorder="1"/>
    <xf numFmtId="0" fontId="8" fillId="4" borderId="0" xfId="0" applyFont="1" applyFill="1"/>
    <xf numFmtId="0" fontId="1" fillId="4" borderId="10" xfId="0" applyFont="1" applyFill="1" applyBorder="1" applyAlignment="1">
      <alignment horizontal="center"/>
    </xf>
    <xf numFmtId="49" fontId="11" fillId="9" borderId="2" xfId="0" applyNumberFormat="1" applyFont="1" applyFill="1" applyBorder="1"/>
    <xf numFmtId="49" fontId="12" fillId="5" borderId="2" xfId="0" applyNumberFormat="1" applyFont="1" applyFill="1" applyBorder="1" applyAlignment="1">
      <alignment vertical="top"/>
    </xf>
    <xf numFmtId="0" fontId="13" fillId="5" borderId="0" xfId="0" applyFont="1" applyFill="1"/>
    <xf numFmtId="0" fontId="2" fillId="0" borderId="0" xfId="0" applyFont="1"/>
    <xf numFmtId="0" fontId="13" fillId="4" borderId="2" xfId="0" applyFont="1" applyFill="1" applyBorder="1"/>
    <xf numFmtId="0" fontId="13" fillId="5" borderId="11" xfId="0" applyFont="1" applyFill="1" applyBorder="1"/>
    <xf numFmtId="0" fontId="2" fillId="0" borderId="10" xfId="0" applyFont="1" applyBorder="1"/>
    <xf numFmtId="0" fontId="13" fillId="4" borderId="11" xfId="0" applyFont="1" applyFill="1" applyBorder="1"/>
    <xf numFmtId="0" fontId="13" fillId="5" borderId="2" xfId="0" applyFont="1" applyFill="1" applyBorder="1"/>
    <xf numFmtId="0" fontId="13" fillId="4" borderId="0" xfId="0" applyFont="1" applyFill="1"/>
    <xf numFmtId="0" fontId="3" fillId="4" borderId="2" xfId="0" applyFont="1" applyFill="1" applyBorder="1"/>
    <xf numFmtId="17" fontId="14" fillId="0" borderId="0" xfId="0" applyNumberFormat="1" applyFont="1"/>
    <xf numFmtId="0" fontId="15" fillId="10" borderId="2" xfId="0" applyFont="1" applyFill="1" applyBorder="1"/>
    <xf numFmtId="0" fontId="8" fillId="11" borderId="0" xfId="0" applyFont="1" applyFill="1"/>
    <xf numFmtId="0" fontId="1" fillId="12" borderId="1" xfId="0" applyFont="1" applyFill="1" applyBorder="1"/>
    <xf numFmtId="0" fontId="8" fillId="0" borderId="2" xfId="0" applyFont="1" applyBorder="1"/>
    <xf numFmtId="0" fontId="8" fillId="12" borderId="2" xfId="0" applyFont="1" applyFill="1" applyBorder="1"/>
    <xf numFmtId="0" fontId="1" fillId="0" borderId="1" xfId="0" applyFont="1" applyBorder="1"/>
    <xf numFmtId="0" fontId="16" fillId="10" borderId="2" xfId="0" applyFont="1" applyFill="1" applyBorder="1"/>
    <xf numFmtId="0" fontId="17" fillId="11" borderId="0" xfId="0" applyFont="1" applyFill="1"/>
    <xf numFmtId="0" fontId="18" fillId="0" borderId="0" xfId="0" applyFont="1"/>
    <xf numFmtId="0" fontId="17" fillId="0" borderId="2" xfId="0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17" fillId="4" borderId="2" xfId="0" applyFont="1" applyFill="1" applyBorder="1"/>
    <xf numFmtId="0" fontId="17" fillId="5" borderId="2" xfId="0" applyFont="1" applyFill="1" applyBorder="1"/>
    <xf numFmtId="0" fontId="18" fillId="4" borderId="0" xfId="0" applyFont="1" applyFill="1" applyAlignment="1">
      <alignment horizontal="center"/>
    </xf>
    <xf numFmtId="0" fontId="18" fillId="4" borderId="0" xfId="0" applyFont="1" applyFill="1"/>
    <xf numFmtId="0" fontId="0" fillId="0" borderId="0" xfId="0" applyAlignment="1">
      <alignment horizontal="center"/>
    </xf>
    <xf numFmtId="0" fontId="8" fillId="13" borderId="2" xfId="0" applyFont="1" applyFill="1" applyBorder="1"/>
    <xf numFmtId="0" fontId="8" fillId="14" borderId="2" xfId="0" applyFont="1" applyFill="1" applyBorder="1"/>
    <xf numFmtId="0" fontId="8" fillId="12" borderId="0" xfId="0" applyFont="1" applyFill="1"/>
    <xf numFmtId="0" fontId="19" fillId="11" borderId="0" xfId="0" applyFont="1" applyFill="1" applyAlignment="1">
      <alignment horizontal="center"/>
    </xf>
    <xf numFmtId="0" fontId="8" fillId="0" borderId="0" xfId="0" applyFont="1"/>
    <xf numFmtId="0" fontId="19" fillId="0" borderId="0" xfId="0" applyFont="1" applyAlignment="1">
      <alignment horizontal="center"/>
    </xf>
    <xf numFmtId="0" fontId="19" fillId="12" borderId="0" xfId="0" applyFont="1" applyFill="1" applyAlignment="1">
      <alignment horizontal="center"/>
    </xf>
    <xf numFmtId="0" fontId="1" fillId="15" borderId="1" xfId="0" applyFont="1" applyFill="1" applyBorder="1"/>
    <xf numFmtId="0" fontId="8" fillId="15" borderId="2" xfId="0" applyFont="1" applyFill="1" applyBorder="1"/>
    <xf numFmtId="3" fontId="20" fillId="11" borderId="0" xfId="0" applyNumberFormat="1" applyFont="1" applyFill="1" applyAlignment="1">
      <alignment horizontal="center"/>
    </xf>
    <xf numFmtId="0" fontId="11" fillId="0" borderId="0" xfId="0" applyFont="1"/>
    <xf numFmtId="0" fontId="20" fillId="11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8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B7A39-8C9D-4CFD-B07F-5DD9B5EB4A13}">
  <dimension ref="A1:AE8"/>
  <sheetViews>
    <sheetView workbookViewId="0">
      <selection activeCell="AA8" sqref="AA8:AD8"/>
    </sheetView>
  </sheetViews>
  <sheetFormatPr defaultRowHeight="14.4" x14ac:dyDescent="0.3"/>
  <cols>
    <col min="2" max="10" width="2" bestFit="1" customWidth="1"/>
    <col min="11" max="30" width="3" bestFit="1" customWidth="1"/>
  </cols>
  <sheetData>
    <row r="1" spans="1:31" ht="15.6" x14ac:dyDescent="0.3">
      <c r="A1" s="51" t="s">
        <v>113</v>
      </c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9</v>
      </c>
      <c r="K1" s="52">
        <v>10</v>
      </c>
      <c r="L1" s="52">
        <v>11</v>
      </c>
      <c r="M1" s="52">
        <v>12</v>
      </c>
      <c r="N1" s="52">
        <v>13</v>
      </c>
      <c r="O1" s="52">
        <v>14</v>
      </c>
      <c r="P1" s="52">
        <v>15</v>
      </c>
      <c r="Q1" s="52">
        <v>16</v>
      </c>
      <c r="R1" s="52">
        <v>17</v>
      </c>
      <c r="S1" s="52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2">
        <v>27</v>
      </c>
      <c r="AC1" s="52">
        <v>28</v>
      </c>
      <c r="AD1" s="52">
        <v>29</v>
      </c>
    </row>
    <row r="2" spans="1:31" x14ac:dyDescent="0.3">
      <c r="A2" s="53" t="s">
        <v>1</v>
      </c>
      <c r="B2" s="68" t="s">
        <v>114</v>
      </c>
      <c r="C2" s="68" t="s">
        <v>114</v>
      </c>
      <c r="D2" s="68" t="s">
        <v>114</v>
      </c>
      <c r="E2" s="68" t="s">
        <v>114</v>
      </c>
      <c r="F2" s="68" t="s">
        <v>114</v>
      </c>
      <c r="G2" s="68" t="s">
        <v>114</v>
      </c>
      <c r="H2" s="68" t="s">
        <v>114</v>
      </c>
      <c r="I2" s="68" t="s">
        <v>114</v>
      </c>
      <c r="J2" s="68" t="s">
        <v>114</v>
      </c>
      <c r="K2" s="68" t="s">
        <v>114</v>
      </c>
      <c r="L2" s="68" t="s">
        <v>114</v>
      </c>
      <c r="M2" s="68" t="s">
        <v>114</v>
      </c>
      <c r="N2" s="68" t="s">
        <v>114</v>
      </c>
      <c r="O2" s="68" t="s">
        <v>114</v>
      </c>
      <c r="P2" s="68" t="s">
        <v>114</v>
      </c>
      <c r="Q2" s="68" t="s">
        <v>114</v>
      </c>
      <c r="R2" s="68" t="s">
        <v>114</v>
      </c>
      <c r="S2" s="68" t="s">
        <v>114</v>
      </c>
      <c r="T2" s="68" t="s">
        <v>114</v>
      </c>
      <c r="U2" s="68" t="s">
        <v>114</v>
      </c>
      <c r="V2" s="68" t="s">
        <v>114</v>
      </c>
      <c r="W2" s="68" t="s">
        <v>114</v>
      </c>
      <c r="X2" s="68" t="s">
        <v>114</v>
      </c>
      <c r="Y2" s="68" t="s">
        <v>114</v>
      </c>
      <c r="Z2" s="68" t="s">
        <v>114</v>
      </c>
      <c r="AA2" s="54"/>
      <c r="AB2" s="69"/>
      <c r="AC2" s="54"/>
      <c r="AD2" s="55">
        <v>2</v>
      </c>
      <c r="AE2">
        <v>2</v>
      </c>
    </row>
    <row r="3" spans="1:31" x14ac:dyDescent="0.3">
      <c r="A3" s="53" t="s">
        <v>7</v>
      </c>
      <c r="B3" s="68" t="s">
        <v>114</v>
      </c>
      <c r="C3" s="68" t="s">
        <v>114</v>
      </c>
      <c r="D3" s="68" t="s">
        <v>114</v>
      </c>
      <c r="E3" s="68" t="s">
        <v>114</v>
      </c>
      <c r="F3" s="68" t="s">
        <v>114</v>
      </c>
      <c r="G3" s="68" t="s">
        <v>114</v>
      </c>
      <c r="H3" s="68" t="s">
        <v>114</v>
      </c>
      <c r="I3" s="68" t="s">
        <v>114</v>
      </c>
      <c r="J3" s="68" t="s">
        <v>114</v>
      </c>
      <c r="K3" s="68" t="s">
        <v>114</v>
      </c>
      <c r="L3" s="68" t="s">
        <v>114</v>
      </c>
      <c r="M3" s="68" t="s">
        <v>114</v>
      </c>
      <c r="N3" s="68" t="s">
        <v>114</v>
      </c>
      <c r="O3" s="68" t="s">
        <v>114</v>
      </c>
      <c r="P3" s="68" t="s">
        <v>114</v>
      </c>
      <c r="Q3" s="68" t="s">
        <v>114</v>
      </c>
      <c r="R3" s="68" t="s">
        <v>114</v>
      </c>
      <c r="S3" s="68" t="s">
        <v>114</v>
      </c>
      <c r="T3" s="68" t="s">
        <v>114</v>
      </c>
      <c r="U3" s="68" t="s">
        <v>114</v>
      </c>
      <c r="V3" s="68" t="s">
        <v>114</v>
      </c>
      <c r="W3" s="68" t="s">
        <v>114</v>
      </c>
      <c r="X3" s="68" t="s">
        <v>114</v>
      </c>
      <c r="Y3" s="68" t="s">
        <v>114</v>
      </c>
      <c r="Z3" s="68" t="s">
        <v>114</v>
      </c>
      <c r="AA3" s="55">
        <v>1</v>
      </c>
      <c r="AB3" s="69"/>
      <c r="AC3" s="54"/>
      <c r="AD3" s="69"/>
      <c r="AE3">
        <v>1</v>
      </c>
    </row>
    <row r="4" spans="1:31" x14ac:dyDescent="0.3">
      <c r="A4" s="53" t="s">
        <v>8</v>
      </c>
      <c r="B4" s="68" t="s">
        <v>114</v>
      </c>
      <c r="C4" s="68" t="s">
        <v>114</v>
      </c>
      <c r="D4" s="68" t="s">
        <v>114</v>
      </c>
      <c r="E4" s="68" t="s">
        <v>114</v>
      </c>
      <c r="F4" s="68" t="s">
        <v>114</v>
      </c>
      <c r="G4" s="68" t="s">
        <v>114</v>
      </c>
      <c r="H4" s="68" t="s">
        <v>114</v>
      </c>
      <c r="I4" s="68" t="s">
        <v>114</v>
      </c>
      <c r="J4" s="68" t="s">
        <v>114</v>
      </c>
      <c r="K4" s="68" t="s">
        <v>114</v>
      </c>
      <c r="L4" s="68" t="s">
        <v>114</v>
      </c>
      <c r="M4" s="68" t="s">
        <v>114</v>
      </c>
      <c r="N4" s="68" t="s">
        <v>114</v>
      </c>
      <c r="O4" s="68" t="s">
        <v>114</v>
      </c>
      <c r="P4" s="68" t="s">
        <v>114</v>
      </c>
      <c r="Q4" s="68" t="s">
        <v>114</v>
      </c>
      <c r="R4" s="68" t="s">
        <v>114</v>
      </c>
      <c r="S4" s="68" t="s">
        <v>114</v>
      </c>
      <c r="T4" s="68" t="s">
        <v>114</v>
      </c>
      <c r="U4" s="68" t="s">
        <v>114</v>
      </c>
      <c r="V4" s="68" t="s">
        <v>114</v>
      </c>
      <c r="W4" s="68" t="s">
        <v>114</v>
      </c>
      <c r="X4" s="68" t="s">
        <v>114</v>
      </c>
      <c r="Y4" s="68" t="s">
        <v>114</v>
      </c>
      <c r="Z4" s="68" t="s">
        <v>114</v>
      </c>
      <c r="AA4" s="54"/>
      <c r="AB4" s="55">
        <v>1</v>
      </c>
      <c r="AC4" s="54"/>
      <c r="AD4" s="69"/>
      <c r="AE4">
        <v>1</v>
      </c>
    </row>
    <row r="5" spans="1:31" x14ac:dyDescent="0.3">
      <c r="A5" s="53" t="s">
        <v>12</v>
      </c>
      <c r="B5" s="68" t="s">
        <v>114</v>
      </c>
      <c r="C5" s="68" t="s">
        <v>114</v>
      </c>
      <c r="D5" s="68" t="s">
        <v>114</v>
      </c>
      <c r="E5" s="68" t="s">
        <v>114</v>
      </c>
      <c r="F5" s="68" t="s">
        <v>114</v>
      </c>
      <c r="G5" s="68" t="s">
        <v>114</v>
      </c>
      <c r="H5" s="68" t="s">
        <v>114</v>
      </c>
      <c r="I5" s="68" t="s">
        <v>114</v>
      </c>
      <c r="J5" s="68" t="s">
        <v>114</v>
      </c>
      <c r="K5" s="68" t="s">
        <v>114</v>
      </c>
      <c r="L5" s="68" t="s">
        <v>114</v>
      </c>
      <c r="M5" s="68" t="s">
        <v>114</v>
      </c>
      <c r="N5" s="68" t="s">
        <v>114</v>
      </c>
      <c r="O5" s="68" t="s">
        <v>114</v>
      </c>
      <c r="P5" s="68" t="s">
        <v>114</v>
      </c>
      <c r="Q5" s="68" t="s">
        <v>114</v>
      </c>
      <c r="R5" s="68" t="s">
        <v>114</v>
      </c>
      <c r="S5" s="68" t="s">
        <v>114</v>
      </c>
      <c r="T5" s="68" t="s">
        <v>114</v>
      </c>
      <c r="U5" s="68" t="s">
        <v>114</v>
      </c>
      <c r="V5" s="68" t="s">
        <v>114</v>
      </c>
      <c r="W5" s="68" t="s">
        <v>114</v>
      </c>
      <c r="X5" s="68" t="s">
        <v>114</v>
      </c>
      <c r="Y5" s="68" t="s">
        <v>114</v>
      </c>
      <c r="Z5" s="68" t="s">
        <v>114</v>
      </c>
      <c r="AA5" s="54"/>
      <c r="AB5" s="55">
        <v>1</v>
      </c>
      <c r="AC5" s="54"/>
      <c r="AD5" s="69"/>
      <c r="AE5">
        <v>1</v>
      </c>
    </row>
    <row r="6" spans="1:31" x14ac:dyDescent="0.3">
      <c r="A6" s="53" t="s">
        <v>15</v>
      </c>
      <c r="B6" s="68" t="s">
        <v>114</v>
      </c>
      <c r="C6" s="68" t="s">
        <v>114</v>
      </c>
      <c r="D6" s="68" t="s">
        <v>114</v>
      </c>
      <c r="E6" s="68" t="s">
        <v>114</v>
      </c>
      <c r="F6" s="68" t="s">
        <v>114</v>
      </c>
      <c r="G6" s="68" t="s">
        <v>114</v>
      </c>
      <c r="H6" s="68" t="s">
        <v>114</v>
      </c>
      <c r="I6" s="68" t="s">
        <v>114</v>
      </c>
      <c r="J6" s="68" t="s">
        <v>114</v>
      </c>
      <c r="K6" s="68" t="s">
        <v>114</v>
      </c>
      <c r="L6" s="68" t="s">
        <v>114</v>
      </c>
      <c r="M6" s="68" t="s">
        <v>114</v>
      </c>
      <c r="N6" s="68" t="s">
        <v>114</v>
      </c>
      <c r="O6" s="68" t="s">
        <v>114</v>
      </c>
      <c r="P6" s="68" t="s">
        <v>114</v>
      </c>
      <c r="Q6" s="68" t="s">
        <v>114</v>
      </c>
      <c r="R6" s="68" t="s">
        <v>114</v>
      </c>
      <c r="S6" s="68" t="s">
        <v>114</v>
      </c>
      <c r="T6" s="68" t="s">
        <v>114</v>
      </c>
      <c r="U6" s="68" t="s">
        <v>114</v>
      </c>
      <c r="V6" s="68" t="s">
        <v>114</v>
      </c>
      <c r="W6" s="68" t="s">
        <v>114</v>
      </c>
      <c r="X6" s="68" t="s">
        <v>114</v>
      </c>
      <c r="Y6" s="68" t="s">
        <v>114</v>
      </c>
      <c r="Z6" s="68" t="s">
        <v>114</v>
      </c>
      <c r="AA6" s="54"/>
      <c r="AB6" s="55">
        <v>1</v>
      </c>
      <c r="AC6" s="54"/>
      <c r="AD6" s="69"/>
      <c r="AE6">
        <v>1</v>
      </c>
    </row>
    <row r="8" spans="1:31" x14ac:dyDescent="0.3">
      <c r="AA8">
        <v>1</v>
      </c>
      <c r="AB8" s="70">
        <v>3</v>
      </c>
      <c r="AC8">
        <v>0</v>
      </c>
      <c r="AD8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670C-D69F-4F4D-8CDD-ECD36F610D7B}">
  <dimension ref="A1:AJ63"/>
  <sheetViews>
    <sheetView workbookViewId="0">
      <selection activeCell="A10" sqref="A10:XFD10"/>
    </sheetView>
  </sheetViews>
  <sheetFormatPr defaultColWidth="5.77734375" defaultRowHeight="13.2" x14ac:dyDescent="0.25"/>
  <cols>
    <col min="1" max="1" width="18.5546875" style="7" bestFit="1" customWidth="1"/>
    <col min="2" max="4" width="3" style="17" bestFit="1" customWidth="1"/>
    <col min="5" max="7" width="2.77734375" style="17" bestFit="1" customWidth="1"/>
    <col min="8" max="9" width="2.77734375" style="17" customWidth="1"/>
    <col min="10" max="13" width="3.77734375" style="17" bestFit="1" customWidth="1"/>
    <col min="14" max="16" width="3.77734375" style="17" customWidth="1"/>
    <col min="17" max="17" width="3.77734375" style="29" customWidth="1"/>
    <col min="18" max="28" width="3.77734375" style="17" customWidth="1"/>
    <col min="29" max="32" width="4.77734375" style="17" bestFit="1" customWidth="1"/>
    <col min="33" max="33" width="7.88671875" style="7" customWidth="1"/>
    <col min="34" max="34" width="19.33203125" style="7" customWidth="1"/>
    <col min="35" max="35" width="5.77734375" style="7"/>
    <col min="36" max="36" width="7.88671875" style="7" bestFit="1" customWidth="1"/>
    <col min="37" max="256" width="5.77734375" style="7"/>
    <col min="257" max="257" width="15.88671875" style="7" bestFit="1" customWidth="1"/>
    <col min="258" max="262" width="2.33203125" style="7" customWidth="1"/>
    <col min="263" max="263" width="2.77734375" style="7" bestFit="1" customWidth="1"/>
    <col min="264" max="265" width="2.77734375" style="7" customWidth="1"/>
    <col min="266" max="269" width="3.77734375" style="7" bestFit="1" customWidth="1"/>
    <col min="270" max="284" width="3.77734375" style="7" customWidth="1"/>
    <col min="285" max="288" width="4.77734375" style="7" bestFit="1" customWidth="1"/>
    <col min="289" max="289" width="7.88671875" style="7" customWidth="1"/>
    <col min="290" max="290" width="19.33203125" style="7" customWidth="1"/>
    <col min="291" max="291" width="5.77734375" style="7"/>
    <col min="292" max="292" width="7.88671875" style="7" bestFit="1" customWidth="1"/>
    <col min="293" max="512" width="5.77734375" style="7"/>
    <col min="513" max="513" width="15.88671875" style="7" bestFit="1" customWidth="1"/>
    <col min="514" max="518" width="2.33203125" style="7" customWidth="1"/>
    <col min="519" max="519" width="2.77734375" style="7" bestFit="1" customWidth="1"/>
    <col min="520" max="521" width="2.77734375" style="7" customWidth="1"/>
    <col min="522" max="525" width="3.77734375" style="7" bestFit="1" customWidth="1"/>
    <col min="526" max="540" width="3.77734375" style="7" customWidth="1"/>
    <col min="541" max="544" width="4.77734375" style="7" bestFit="1" customWidth="1"/>
    <col min="545" max="545" width="7.88671875" style="7" customWidth="1"/>
    <col min="546" max="546" width="19.33203125" style="7" customWidth="1"/>
    <col min="547" max="547" width="5.77734375" style="7"/>
    <col min="548" max="548" width="7.88671875" style="7" bestFit="1" customWidth="1"/>
    <col min="549" max="768" width="5.77734375" style="7"/>
    <col min="769" max="769" width="15.88671875" style="7" bestFit="1" customWidth="1"/>
    <col min="770" max="774" width="2.33203125" style="7" customWidth="1"/>
    <col min="775" max="775" width="2.77734375" style="7" bestFit="1" customWidth="1"/>
    <col min="776" max="777" width="2.77734375" style="7" customWidth="1"/>
    <col min="778" max="781" width="3.77734375" style="7" bestFit="1" customWidth="1"/>
    <col min="782" max="796" width="3.77734375" style="7" customWidth="1"/>
    <col min="797" max="800" width="4.77734375" style="7" bestFit="1" customWidth="1"/>
    <col min="801" max="801" width="7.88671875" style="7" customWidth="1"/>
    <col min="802" max="802" width="19.33203125" style="7" customWidth="1"/>
    <col min="803" max="803" width="5.77734375" style="7"/>
    <col min="804" max="804" width="7.88671875" style="7" bestFit="1" customWidth="1"/>
    <col min="805" max="1024" width="5.77734375" style="7"/>
    <col min="1025" max="1025" width="15.88671875" style="7" bestFit="1" customWidth="1"/>
    <col min="1026" max="1030" width="2.33203125" style="7" customWidth="1"/>
    <col min="1031" max="1031" width="2.77734375" style="7" bestFit="1" customWidth="1"/>
    <col min="1032" max="1033" width="2.77734375" style="7" customWidth="1"/>
    <col min="1034" max="1037" width="3.77734375" style="7" bestFit="1" customWidth="1"/>
    <col min="1038" max="1052" width="3.77734375" style="7" customWidth="1"/>
    <col min="1053" max="1056" width="4.77734375" style="7" bestFit="1" customWidth="1"/>
    <col min="1057" max="1057" width="7.88671875" style="7" customWidth="1"/>
    <col min="1058" max="1058" width="19.33203125" style="7" customWidth="1"/>
    <col min="1059" max="1059" width="5.77734375" style="7"/>
    <col min="1060" max="1060" width="7.88671875" style="7" bestFit="1" customWidth="1"/>
    <col min="1061" max="1280" width="5.77734375" style="7"/>
    <col min="1281" max="1281" width="15.88671875" style="7" bestFit="1" customWidth="1"/>
    <col min="1282" max="1286" width="2.33203125" style="7" customWidth="1"/>
    <col min="1287" max="1287" width="2.77734375" style="7" bestFit="1" customWidth="1"/>
    <col min="1288" max="1289" width="2.77734375" style="7" customWidth="1"/>
    <col min="1290" max="1293" width="3.77734375" style="7" bestFit="1" customWidth="1"/>
    <col min="1294" max="1308" width="3.77734375" style="7" customWidth="1"/>
    <col min="1309" max="1312" width="4.77734375" style="7" bestFit="1" customWidth="1"/>
    <col min="1313" max="1313" width="7.88671875" style="7" customWidth="1"/>
    <col min="1314" max="1314" width="19.33203125" style="7" customWidth="1"/>
    <col min="1315" max="1315" width="5.77734375" style="7"/>
    <col min="1316" max="1316" width="7.88671875" style="7" bestFit="1" customWidth="1"/>
    <col min="1317" max="1536" width="5.77734375" style="7"/>
    <col min="1537" max="1537" width="15.88671875" style="7" bestFit="1" customWidth="1"/>
    <col min="1538" max="1542" width="2.33203125" style="7" customWidth="1"/>
    <col min="1543" max="1543" width="2.77734375" style="7" bestFit="1" customWidth="1"/>
    <col min="1544" max="1545" width="2.77734375" style="7" customWidth="1"/>
    <col min="1546" max="1549" width="3.77734375" style="7" bestFit="1" customWidth="1"/>
    <col min="1550" max="1564" width="3.77734375" style="7" customWidth="1"/>
    <col min="1565" max="1568" width="4.77734375" style="7" bestFit="1" customWidth="1"/>
    <col min="1569" max="1569" width="7.88671875" style="7" customWidth="1"/>
    <col min="1570" max="1570" width="19.33203125" style="7" customWidth="1"/>
    <col min="1571" max="1571" width="5.77734375" style="7"/>
    <col min="1572" max="1572" width="7.88671875" style="7" bestFit="1" customWidth="1"/>
    <col min="1573" max="1792" width="5.77734375" style="7"/>
    <col min="1793" max="1793" width="15.88671875" style="7" bestFit="1" customWidth="1"/>
    <col min="1794" max="1798" width="2.33203125" style="7" customWidth="1"/>
    <col min="1799" max="1799" width="2.77734375" style="7" bestFit="1" customWidth="1"/>
    <col min="1800" max="1801" width="2.77734375" style="7" customWidth="1"/>
    <col min="1802" max="1805" width="3.77734375" style="7" bestFit="1" customWidth="1"/>
    <col min="1806" max="1820" width="3.77734375" style="7" customWidth="1"/>
    <col min="1821" max="1824" width="4.77734375" style="7" bestFit="1" customWidth="1"/>
    <col min="1825" max="1825" width="7.88671875" style="7" customWidth="1"/>
    <col min="1826" max="1826" width="19.33203125" style="7" customWidth="1"/>
    <col min="1827" max="1827" width="5.77734375" style="7"/>
    <col min="1828" max="1828" width="7.88671875" style="7" bestFit="1" customWidth="1"/>
    <col min="1829" max="2048" width="5.77734375" style="7"/>
    <col min="2049" max="2049" width="15.88671875" style="7" bestFit="1" customWidth="1"/>
    <col min="2050" max="2054" width="2.33203125" style="7" customWidth="1"/>
    <col min="2055" max="2055" width="2.77734375" style="7" bestFit="1" customWidth="1"/>
    <col min="2056" max="2057" width="2.77734375" style="7" customWidth="1"/>
    <col min="2058" max="2061" width="3.77734375" style="7" bestFit="1" customWidth="1"/>
    <col min="2062" max="2076" width="3.77734375" style="7" customWidth="1"/>
    <col min="2077" max="2080" width="4.77734375" style="7" bestFit="1" customWidth="1"/>
    <col min="2081" max="2081" width="7.88671875" style="7" customWidth="1"/>
    <col min="2082" max="2082" width="19.33203125" style="7" customWidth="1"/>
    <col min="2083" max="2083" width="5.77734375" style="7"/>
    <col min="2084" max="2084" width="7.88671875" style="7" bestFit="1" customWidth="1"/>
    <col min="2085" max="2304" width="5.77734375" style="7"/>
    <col min="2305" max="2305" width="15.88671875" style="7" bestFit="1" customWidth="1"/>
    <col min="2306" max="2310" width="2.33203125" style="7" customWidth="1"/>
    <col min="2311" max="2311" width="2.77734375" style="7" bestFit="1" customWidth="1"/>
    <col min="2312" max="2313" width="2.77734375" style="7" customWidth="1"/>
    <col min="2314" max="2317" width="3.77734375" style="7" bestFit="1" customWidth="1"/>
    <col min="2318" max="2332" width="3.77734375" style="7" customWidth="1"/>
    <col min="2333" max="2336" width="4.77734375" style="7" bestFit="1" customWidth="1"/>
    <col min="2337" max="2337" width="7.88671875" style="7" customWidth="1"/>
    <col min="2338" max="2338" width="19.33203125" style="7" customWidth="1"/>
    <col min="2339" max="2339" width="5.77734375" style="7"/>
    <col min="2340" max="2340" width="7.88671875" style="7" bestFit="1" customWidth="1"/>
    <col min="2341" max="2560" width="5.77734375" style="7"/>
    <col min="2561" max="2561" width="15.88671875" style="7" bestFit="1" customWidth="1"/>
    <col min="2562" max="2566" width="2.33203125" style="7" customWidth="1"/>
    <col min="2567" max="2567" width="2.77734375" style="7" bestFit="1" customWidth="1"/>
    <col min="2568" max="2569" width="2.77734375" style="7" customWidth="1"/>
    <col min="2570" max="2573" width="3.77734375" style="7" bestFit="1" customWidth="1"/>
    <col min="2574" max="2588" width="3.77734375" style="7" customWidth="1"/>
    <col min="2589" max="2592" width="4.77734375" style="7" bestFit="1" customWidth="1"/>
    <col min="2593" max="2593" width="7.88671875" style="7" customWidth="1"/>
    <col min="2594" max="2594" width="19.33203125" style="7" customWidth="1"/>
    <col min="2595" max="2595" width="5.77734375" style="7"/>
    <col min="2596" max="2596" width="7.88671875" style="7" bestFit="1" customWidth="1"/>
    <col min="2597" max="2816" width="5.77734375" style="7"/>
    <col min="2817" max="2817" width="15.88671875" style="7" bestFit="1" customWidth="1"/>
    <col min="2818" max="2822" width="2.33203125" style="7" customWidth="1"/>
    <col min="2823" max="2823" width="2.77734375" style="7" bestFit="1" customWidth="1"/>
    <col min="2824" max="2825" width="2.77734375" style="7" customWidth="1"/>
    <col min="2826" max="2829" width="3.77734375" style="7" bestFit="1" customWidth="1"/>
    <col min="2830" max="2844" width="3.77734375" style="7" customWidth="1"/>
    <col min="2845" max="2848" width="4.77734375" style="7" bestFit="1" customWidth="1"/>
    <col min="2849" max="2849" width="7.88671875" style="7" customWidth="1"/>
    <col min="2850" max="2850" width="19.33203125" style="7" customWidth="1"/>
    <col min="2851" max="2851" width="5.77734375" style="7"/>
    <col min="2852" max="2852" width="7.88671875" style="7" bestFit="1" customWidth="1"/>
    <col min="2853" max="3072" width="5.77734375" style="7"/>
    <col min="3073" max="3073" width="15.88671875" style="7" bestFit="1" customWidth="1"/>
    <col min="3074" max="3078" width="2.33203125" style="7" customWidth="1"/>
    <col min="3079" max="3079" width="2.77734375" style="7" bestFit="1" customWidth="1"/>
    <col min="3080" max="3081" width="2.77734375" style="7" customWidth="1"/>
    <col min="3082" max="3085" width="3.77734375" style="7" bestFit="1" customWidth="1"/>
    <col min="3086" max="3100" width="3.77734375" style="7" customWidth="1"/>
    <col min="3101" max="3104" width="4.77734375" style="7" bestFit="1" customWidth="1"/>
    <col min="3105" max="3105" width="7.88671875" style="7" customWidth="1"/>
    <col min="3106" max="3106" width="19.33203125" style="7" customWidth="1"/>
    <col min="3107" max="3107" width="5.77734375" style="7"/>
    <col min="3108" max="3108" width="7.88671875" style="7" bestFit="1" customWidth="1"/>
    <col min="3109" max="3328" width="5.77734375" style="7"/>
    <col min="3329" max="3329" width="15.88671875" style="7" bestFit="1" customWidth="1"/>
    <col min="3330" max="3334" width="2.33203125" style="7" customWidth="1"/>
    <col min="3335" max="3335" width="2.77734375" style="7" bestFit="1" customWidth="1"/>
    <col min="3336" max="3337" width="2.77734375" style="7" customWidth="1"/>
    <col min="3338" max="3341" width="3.77734375" style="7" bestFit="1" customWidth="1"/>
    <col min="3342" max="3356" width="3.77734375" style="7" customWidth="1"/>
    <col min="3357" max="3360" width="4.77734375" style="7" bestFit="1" customWidth="1"/>
    <col min="3361" max="3361" width="7.88671875" style="7" customWidth="1"/>
    <col min="3362" max="3362" width="19.33203125" style="7" customWidth="1"/>
    <col min="3363" max="3363" width="5.77734375" style="7"/>
    <col min="3364" max="3364" width="7.88671875" style="7" bestFit="1" customWidth="1"/>
    <col min="3365" max="3584" width="5.77734375" style="7"/>
    <col min="3585" max="3585" width="15.88671875" style="7" bestFit="1" customWidth="1"/>
    <col min="3586" max="3590" width="2.33203125" style="7" customWidth="1"/>
    <col min="3591" max="3591" width="2.77734375" style="7" bestFit="1" customWidth="1"/>
    <col min="3592" max="3593" width="2.77734375" style="7" customWidth="1"/>
    <col min="3594" max="3597" width="3.77734375" style="7" bestFit="1" customWidth="1"/>
    <col min="3598" max="3612" width="3.77734375" style="7" customWidth="1"/>
    <col min="3613" max="3616" width="4.77734375" style="7" bestFit="1" customWidth="1"/>
    <col min="3617" max="3617" width="7.88671875" style="7" customWidth="1"/>
    <col min="3618" max="3618" width="19.33203125" style="7" customWidth="1"/>
    <col min="3619" max="3619" width="5.77734375" style="7"/>
    <col min="3620" max="3620" width="7.88671875" style="7" bestFit="1" customWidth="1"/>
    <col min="3621" max="3840" width="5.77734375" style="7"/>
    <col min="3841" max="3841" width="15.88671875" style="7" bestFit="1" customWidth="1"/>
    <col min="3842" max="3846" width="2.33203125" style="7" customWidth="1"/>
    <col min="3847" max="3847" width="2.77734375" style="7" bestFit="1" customWidth="1"/>
    <col min="3848" max="3849" width="2.77734375" style="7" customWidth="1"/>
    <col min="3850" max="3853" width="3.77734375" style="7" bestFit="1" customWidth="1"/>
    <col min="3854" max="3868" width="3.77734375" style="7" customWidth="1"/>
    <col min="3869" max="3872" width="4.77734375" style="7" bestFit="1" customWidth="1"/>
    <col min="3873" max="3873" width="7.88671875" style="7" customWidth="1"/>
    <col min="3874" max="3874" width="19.33203125" style="7" customWidth="1"/>
    <col min="3875" max="3875" width="5.77734375" style="7"/>
    <col min="3876" max="3876" width="7.88671875" style="7" bestFit="1" customWidth="1"/>
    <col min="3877" max="4096" width="5.77734375" style="7"/>
    <col min="4097" max="4097" width="15.88671875" style="7" bestFit="1" customWidth="1"/>
    <col min="4098" max="4102" width="2.33203125" style="7" customWidth="1"/>
    <col min="4103" max="4103" width="2.77734375" style="7" bestFit="1" customWidth="1"/>
    <col min="4104" max="4105" width="2.77734375" style="7" customWidth="1"/>
    <col min="4106" max="4109" width="3.77734375" style="7" bestFit="1" customWidth="1"/>
    <col min="4110" max="4124" width="3.77734375" style="7" customWidth="1"/>
    <col min="4125" max="4128" width="4.77734375" style="7" bestFit="1" customWidth="1"/>
    <col min="4129" max="4129" width="7.88671875" style="7" customWidth="1"/>
    <col min="4130" max="4130" width="19.33203125" style="7" customWidth="1"/>
    <col min="4131" max="4131" width="5.77734375" style="7"/>
    <col min="4132" max="4132" width="7.88671875" style="7" bestFit="1" customWidth="1"/>
    <col min="4133" max="4352" width="5.77734375" style="7"/>
    <col min="4353" max="4353" width="15.88671875" style="7" bestFit="1" customWidth="1"/>
    <col min="4354" max="4358" width="2.33203125" style="7" customWidth="1"/>
    <col min="4359" max="4359" width="2.77734375" style="7" bestFit="1" customWidth="1"/>
    <col min="4360" max="4361" width="2.77734375" style="7" customWidth="1"/>
    <col min="4362" max="4365" width="3.77734375" style="7" bestFit="1" customWidth="1"/>
    <col min="4366" max="4380" width="3.77734375" style="7" customWidth="1"/>
    <col min="4381" max="4384" width="4.77734375" style="7" bestFit="1" customWidth="1"/>
    <col min="4385" max="4385" width="7.88671875" style="7" customWidth="1"/>
    <col min="4386" max="4386" width="19.33203125" style="7" customWidth="1"/>
    <col min="4387" max="4387" width="5.77734375" style="7"/>
    <col min="4388" max="4388" width="7.88671875" style="7" bestFit="1" customWidth="1"/>
    <col min="4389" max="4608" width="5.77734375" style="7"/>
    <col min="4609" max="4609" width="15.88671875" style="7" bestFit="1" customWidth="1"/>
    <col min="4610" max="4614" width="2.33203125" style="7" customWidth="1"/>
    <col min="4615" max="4615" width="2.77734375" style="7" bestFit="1" customWidth="1"/>
    <col min="4616" max="4617" width="2.77734375" style="7" customWidth="1"/>
    <col min="4618" max="4621" width="3.77734375" style="7" bestFit="1" customWidth="1"/>
    <col min="4622" max="4636" width="3.77734375" style="7" customWidth="1"/>
    <col min="4637" max="4640" width="4.77734375" style="7" bestFit="1" customWidth="1"/>
    <col min="4641" max="4641" width="7.88671875" style="7" customWidth="1"/>
    <col min="4642" max="4642" width="19.33203125" style="7" customWidth="1"/>
    <col min="4643" max="4643" width="5.77734375" style="7"/>
    <col min="4644" max="4644" width="7.88671875" style="7" bestFit="1" customWidth="1"/>
    <col min="4645" max="4864" width="5.77734375" style="7"/>
    <col min="4865" max="4865" width="15.88671875" style="7" bestFit="1" customWidth="1"/>
    <col min="4866" max="4870" width="2.33203125" style="7" customWidth="1"/>
    <col min="4871" max="4871" width="2.77734375" style="7" bestFit="1" customWidth="1"/>
    <col min="4872" max="4873" width="2.77734375" style="7" customWidth="1"/>
    <col min="4874" max="4877" width="3.77734375" style="7" bestFit="1" customWidth="1"/>
    <col min="4878" max="4892" width="3.77734375" style="7" customWidth="1"/>
    <col min="4893" max="4896" width="4.77734375" style="7" bestFit="1" customWidth="1"/>
    <col min="4897" max="4897" width="7.88671875" style="7" customWidth="1"/>
    <col min="4898" max="4898" width="19.33203125" style="7" customWidth="1"/>
    <col min="4899" max="4899" width="5.77734375" style="7"/>
    <col min="4900" max="4900" width="7.88671875" style="7" bestFit="1" customWidth="1"/>
    <col min="4901" max="5120" width="5.77734375" style="7"/>
    <col min="5121" max="5121" width="15.88671875" style="7" bestFit="1" customWidth="1"/>
    <col min="5122" max="5126" width="2.33203125" style="7" customWidth="1"/>
    <col min="5127" max="5127" width="2.77734375" style="7" bestFit="1" customWidth="1"/>
    <col min="5128" max="5129" width="2.77734375" style="7" customWidth="1"/>
    <col min="5130" max="5133" width="3.77734375" style="7" bestFit="1" customWidth="1"/>
    <col min="5134" max="5148" width="3.77734375" style="7" customWidth="1"/>
    <col min="5149" max="5152" width="4.77734375" style="7" bestFit="1" customWidth="1"/>
    <col min="5153" max="5153" width="7.88671875" style="7" customWidth="1"/>
    <col min="5154" max="5154" width="19.33203125" style="7" customWidth="1"/>
    <col min="5155" max="5155" width="5.77734375" style="7"/>
    <col min="5156" max="5156" width="7.88671875" style="7" bestFit="1" customWidth="1"/>
    <col min="5157" max="5376" width="5.77734375" style="7"/>
    <col min="5377" max="5377" width="15.88671875" style="7" bestFit="1" customWidth="1"/>
    <col min="5378" max="5382" width="2.33203125" style="7" customWidth="1"/>
    <col min="5383" max="5383" width="2.77734375" style="7" bestFit="1" customWidth="1"/>
    <col min="5384" max="5385" width="2.77734375" style="7" customWidth="1"/>
    <col min="5386" max="5389" width="3.77734375" style="7" bestFit="1" customWidth="1"/>
    <col min="5390" max="5404" width="3.77734375" style="7" customWidth="1"/>
    <col min="5405" max="5408" width="4.77734375" style="7" bestFit="1" customWidth="1"/>
    <col min="5409" max="5409" width="7.88671875" style="7" customWidth="1"/>
    <col min="5410" max="5410" width="19.33203125" style="7" customWidth="1"/>
    <col min="5411" max="5411" width="5.77734375" style="7"/>
    <col min="5412" max="5412" width="7.88671875" style="7" bestFit="1" customWidth="1"/>
    <col min="5413" max="5632" width="5.77734375" style="7"/>
    <col min="5633" max="5633" width="15.88671875" style="7" bestFit="1" customWidth="1"/>
    <col min="5634" max="5638" width="2.33203125" style="7" customWidth="1"/>
    <col min="5639" max="5639" width="2.77734375" style="7" bestFit="1" customWidth="1"/>
    <col min="5640" max="5641" width="2.77734375" style="7" customWidth="1"/>
    <col min="5642" max="5645" width="3.77734375" style="7" bestFit="1" customWidth="1"/>
    <col min="5646" max="5660" width="3.77734375" style="7" customWidth="1"/>
    <col min="5661" max="5664" width="4.77734375" style="7" bestFit="1" customWidth="1"/>
    <col min="5665" max="5665" width="7.88671875" style="7" customWidth="1"/>
    <col min="5666" max="5666" width="19.33203125" style="7" customWidth="1"/>
    <col min="5667" max="5667" width="5.77734375" style="7"/>
    <col min="5668" max="5668" width="7.88671875" style="7" bestFit="1" customWidth="1"/>
    <col min="5669" max="5888" width="5.77734375" style="7"/>
    <col min="5889" max="5889" width="15.88671875" style="7" bestFit="1" customWidth="1"/>
    <col min="5890" max="5894" width="2.33203125" style="7" customWidth="1"/>
    <col min="5895" max="5895" width="2.77734375" style="7" bestFit="1" customWidth="1"/>
    <col min="5896" max="5897" width="2.77734375" style="7" customWidth="1"/>
    <col min="5898" max="5901" width="3.77734375" style="7" bestFit="1" customWidth="1"/>
    <col min="5902" max="5916" width="3.77734375" style="7" customWidth="1"/>
    <col min="5917" max="5920" width="4.77734375" style="7" bestFit="1" customWidth="1"/>
    <col min="5921" max="5921" width="7.88671875" style="7" customWidth="1"/>
    <col min="5922" max="5922" width="19.33203125" style="7" customWidth="1"/>
    <col min="5923" max="5923" width="5.77734375" style="7"/>
    <col min="5924" max="5924" width="7.88671875" style="7" bestFit="1" customWidth="1"/>
    <col min="5925" max="6144" width="5.77734375" style="7"/>
    <col min="6145" max="6145" width="15.88671875" style="7" bestFit="1" customWidth="1"/>
    <col min="6146" max="6150" width="2.33203125" style="7" customWidth="1"/>
    <col min="6151" max="6151" width="2.77734375" style="7" bestFit="1" customWidth="1"/>
    <col min="6152" max="6153" width="2.77734375" style="7" customWidth="1"/>
    <col min="6154" max="6157" width="3.77734375" style="7" bestFit="1" customWidth="1"/>
    <col min="6158" max="6172" width="3.77734375" style="7" customWidth="1"/>
    <col min="6173" max="6176" width="4.77734375" style="7" bestFit="1" customWidth="1"/>
    <col min="6177" max="6177" width="7.88671875" style="7" customWidth="1"/>
    <col min="6178" max="6178" width="19.33203125" style="7" customWidth="1"/>
    <col min="6179" max="6179" width="5.77734375" style="7"/>
    <col min="6180" max="6180" width="7.88671875" style="7" bestFit="1" customWidth="1"/>
    <col min="6181" max="6400" width="5.77734375" style="7"/>
    <col min="6401" max="6401" width="15.88671875" style="7" bestFit="1" customWidth="1"/>
    <col min="6402" max="6406" width="2.33203125" style="7" customWidth="1"/>
    <col min="6407" max="6407" width="2.77734375" style="7" bestFit="1" customWidth="1"/>
    <col min="6408" max="6409" width="2.77734375" style="7" customWidth="1"/>
    <col min="6410" max="6413" width="3.77734375" style="7" bestFit="1" customWidth="1"/>
    <col min="6414" max="6428" width="3.77734375" style="7" customWidth="1"/>
    <col min="6429" max="6432" width="4.77734375" style="7" bestFit="1" customWidth="1"/>
    <col min="6433" max="6433" width="7.88671875" style="7" customWidth="1"/>
    <col min="6434" max="6434" width="19.33203125" style="7" customWidth="1"/>
    <col min="6435" max="6435" width="5.77734375" style="7"/>
    <col min="6436" max="6436" width="7.88671875" style="7" bestFit="1" customWidth="1"/>
    <col min="6437" max="6656" width="5.77734375" style="7"/>
    <col min="6657" max="6657" width="15.88671875" style="7" bestFit="1" customWidth="1"/>
    <col min="6658" max="6662" width="2.33203125" style="7" customWidth="1"/>
    <col min="6663" max="6663" width="2.77734375" style="7" bestFit="1" customWidth="1"/>
    <col min="6664" max="6665" width="2.77734375" style="7" customWidth="1"/>
    <col min="6666" max="6669" width="3.77734375" style="7" bestFit="1" customWidth="1"/>
    <col min="6670" max="6684" width="3.77734375" style="7" customWidth="1"/>
    <col min="6685" max="6688" width="4.77734375" style="7" bestFit="1" customWidth="1"/>
    <col min="6689" max="6689" width="7.88671875" style="7" customWidth="1"/>
    <col min="6690" max="6690" width="19.33203125" style="7" customWidth="1"/>
    <col min="6691" max="6691" width="5.77734375" style="7"/>
    <col min="6692" max="6692" width="7.88671875" style="7" bestFit="1" customWidth="1"/>
    <col min="6693" max="6912" width="5.77734375" style="7"/>
    <col min="6913" max="6913" width="15.88671875" style="7" bestFit="1" customWidth="1"/>
    <col min="6914" max="6918" width="2.33203125" style="7" customWidth="1"/>
    <col min="6919" max="6919" width="2.77734375" style="7" bestFit="1" customWidth="1"/>
    <col min="6920" max="6921" width="2.77734375" style="7" customWidth="1"/>
    <col min="6922" max="6925" width="3.77734375" style="7" bestFit="1" customWidth="1"/>
    <col min="6926" max="6940" width="3.77734375" style="7" customWidth="1"/>
    <col min="6941" max="6944" width="4.77734375" style="7" bestFit="1" customWidth="1"/>
    <col min="6945" max="6945" width="7.88671875" style="7" customWidth="1"/>
    <col min="6946" max="6946" width="19.33203125" style="7" customWidth="1"/>
    <col min="6947" max="6947" width="5.77734375" style="7"/>
    <col min="6948" max="6948" width="7.88671875" style="7" bestFit="1" customWidth="1"/>
    <col min="6949" max="7168" width="5.77734375" style="7"/>
    <col min="7169" max="7169" width="15.88671875" style="7" bestFit="1" customWidth="1"/>
    <col min="7170" max="7174" width="2.33203125" style="7" customWidth="1"/>
    <col min="7175" max="7175" width="2.77734375" style="7" bestFit="1" customWidth="1"/>
    <col min="7176" max="7177" width="2.77734375" style="7" customWidth="1"/>
    <col min="7178" max="7181" width="3.77734375" style="7" bestFit="1" customWidth="1"/>
    <col min="7182" max="7196" width="3.77734375" style="7" customWidth="1"/>
    <col min="7197" max="7200" width="4.77734375" style="7" bestFit="1" customWidth="1"/>
    <col min="7201" max="7201" width="7.88671875" style="7" customWidth="1"/>
    <col min="7202" max="7202" width="19.33203125" style="7" customWidth="1"/>
    <col min="7203" max="7203" width="5.77734375" style="7"/>
    <col min="7204" max="7204" width="7.88671875" style="7" bestFit="1" customWidth="1"/>
    <col min="7205" max="7424" width="5.77734375" style="7"/>
    <col min="7425" max="7425" width="15.88671875" style="7" bestFit="1" customWidth="1"/>
    <col min="7426" max="7430" width="2.33203125" style="7" customWidth="1"/>
    <col min="7431" max="7431" width="2.77734375" style="7" bestFit="1" customWidth="1"/>
    <col min="7432" max="7433" width="2.77734375" style="7" customWidth="1"/>
    <col min="7434" max="7437" width="3.77734375" style="7" bestFit="1" customWidth="1"/>
    <col min="7438" max="7452" width="3.77734375" style="7" customWidth="1"/>
    <col min="7453" max="7456" width="4.77734375" style="7" bestFit="1" customWidth="1"/>
    <col min="7457" max="7457" width="7.88671875" style="7" customWidth="1"/>
    <col min="7458" max="7458" width="19.33203125" style="7" customWidth="1"/>
    <col min="7459" max="7459" width="5.77734375" style="7"/>
    <col min="7460" max="7460" width="7.88671875" style="7" bestFit="1" customWidth="1"/>
    <col min="7461" max="7680" width="5.77734375" style="7"/>
    <col min="7681" max="7681" width="15.88671875" style="7" bestFit="1" customWidth="1"/>
    <col min="7682" max="7686" width="2.33203125" style="7" customWidth="1"/>
    <col min="7687" max="7687" width="2.77734375" style="7" bestFit="1" customWidth="1"/>
    <col min="7688" max="7689" width="2.77734375" style="7" customWidth="1"/>
    <col min="7690" max="7693" width="3.77734375" style="7" bestFit="1" customWidth="1"/>
    <col min="7694" max="7708" width="3.77734375" style="7" customWidth="1"/>
    <col min="7709" max="7712" width="4.77734375" style="7" bestFit="1" customWidth="1"/>
    <col min="7713" max="7713" width="7.88671875" style="7" customWidth="1"/>
    <col min="7714" max="7714" width="19.33203125" style="7" customWidth="1"/>
    <col min="7715" max="7715" width="5.77734375" style="7"/>
    <col min="7716" max="7716" width="7.88671875" style="7" bestFit="1" customWidth="1"/>
    <col min="7717" max="7936" width="5.77734375" style="7"/>
    <col min="7937" max="7937" width="15.88671875" style="7" bestFit="1" customWidth="1"/>
    <col min="7938" max="7942" width="2.33203125" style="7" customWidth="1"/>
    <col min="7943" max="7943" width="2.77734375" style="7" bestFit="1" customWidth="1"/>
    <col min="7944" max="7945" width="2.77734375" style="7" customWidth="1"/>
    <col min="7946" max="7949" width="3.77734375" style="7" bestFit="1" customWidth="1"/>
    <col min="7950" max="7964" width="3.77734375" style="7" customWidth="1"/>
    <col min="7965" max="7968" width="4.77734375" style="7" bestFit="1" customWidth="1"/>
    <col min="7969" max="7969" width="7.88671875" style="7" customWidth="1"/>
    <col min="7970" max="7970" width="19.33203125" style="7" customWidth="1"/>
    <col min="7971" max="7971" width="5.77734375" style="7"/>
    <col min="7972" max="7972" width="7.88671875" style="7" bestFit="1" customWidth="1"/>
    <col min="7973" max="8192" width="5.77734375" style="7"/>
    <col min="8193" max="8193" width="15.88671875" style="7" bestFit="1" customWidth="1"/>
    <col min="8194" max="8198" width="2.33203125" style="7" customWidth="1"/>
    <col min="8199" max="8199" width="2.77734375" style="7" bestFit="1" customWidth="1"/>
    <col min="8200" max="8201" width="2.77734375" style="7" customWidth="1"/>
    <col min="8202" max="8205" width="3.77734375" style="7" bestFit="1" customWidth="1"/>
    <col min="8206" max="8220" width="3.77734375" style="7" customWidth="1"/>
    <col min="8221" max="8224" width="4.77734375" style="7" bestFit="1" customWidth="1"/>
    <col min="8225" max="8225" width="7.88671875" style="7" customWidth="1"/>
    <col min="8226" max="8226" width="19.33203125" style="7" customWidth="1"/>
    <col min="8227" max="8227" width="5.77734375" style="7"/>
    <col min="8228" max="8228" width="7.88671875" style="7" bestFit="1" customWidth="1"/>
    <col min="8229" max="8448" width="5.77734375" style="7"/>
    <col min="8449" max="8449" width="15.88671875" style="7" bestFit="1" customWidth="1"/>
    <col min="8450" max="8454" width="2.33203125" style="7" customWidth="1"/>
    <col min="8455" max="8455" width="2.77734375" style="7" bestFit="1" customWidth="1"/>
    <col min="8456" max="8457" width="2.77734375" style="7" customWidth="1"/>
    <col min="8458" max="8461" width="3.77734375" style="7" bestFit="1" customWidth="1"/>
    <col min="8462" max="8476" width="3.77734375" style="7" customWidth="1"/>
    <col min="8477" max="8480" width="4.77734375" style="7" bestFit="1" customWidth="1"/>
    <col min="8481" max="8481" width="7.88671875" style="7" customWidth="1"/>
    <col min="8482" max="8482" width="19.33203125" style="7" customWidth="1"/>
    <col min="8483" max="8483" width="5.77734375" style="7"/>
    <col min="8484" max="8484" width="7.88671875" style="7" bestFit="1" customWidth="1"/>
    <col min="8485" max="8704" width="5.77734375" style="7"/>
    <col min="8705" max="8705" width="15.88671875" style="7" bestFit="1" customWidth="1"/>
    <col min="8706" max="8710" width="2.33203125" style="7" customWidth="1"/>
    <col min="8711" max="8711" width="2.77734375" style="7" bestFit="1" customWidth="1"/>
    <col min="8712" max="8713" width="2.77734375" style="7" customWidth="1"/>
    <col min="8714" max="8717" width="3.77734375" style="7" bestFit="1" customWidth="1"/>
    <col min="8718" max="8732" width="3.77734375" style="7" customWidth="1"/>
    <col min="8733" max="8736" width="4.77734375" style="7" bestFit="1" customWidth="1"/>
    <col min="8737" max="8737" width="7.88671875" style="7" customWidth="1"/>
    <col min="8738" max="8738" width="19.33203125" style="7" customWidth="1"/>
    <col min="8739" max="8739" width="5.77734375" style="7"/>
    <col min="8740" max="8740" width="7.88671875" style="7" bestFit="1" customWidth="1"/>
    <col min="8741" max="8960" width="5.77734375" style="7"/>
    <col min="8961" max="8961" width="15.88671875" style="7" bestFit="1" customWidth="1"/>
    <col min="8962" max="8966" width="2.33203125" style="7" customWidth="1"/>
    <col min="8967" max="8967" width="2.77734375" style="7" bestFit="1" customWidth="1"/>
    <col min="8968" max="8969" width="2.77734375" style="7" customWidth="1"/>
    <col min="8970" max="8973" width="3.77734375" style="7" bestFit="1" customWidth="1"/>
    <col min="8974" max="8988" width="3.77734375" style="7" customWidth="1"/>
    <col min="8989" max="8992" width="4.77734375" style="7" bestFit="1" customWidth="1"/>
    <col min="8993" max="8993" width="7.88671875" style="7" customWidth="1"/>
    <col min="8994" max="8994" width="19.33203125" style="7" customWidth="1"/>
    <col min="8995" max="8995" width="5.77734375" style="7"/>
    <col min="8996" max="8996" width="7.88671875" style="7" bestFit="1" customWidth="1"/>
    <col min="8997" max="9216" width="5.77734375" style="7"/>
    <col min="9217" max="9217" width="15.88671875" style="7" bestFit="1" customWidth="1"/>
    <col min="9218" max="9222" width="2.33203125" style="7" customWidth="1"/>
    <col min="9223" max="9223" width="2.77734375" style="7" bestFit="1" customWidth="1"/>
    <col min="9224" max="9225" width="2.77734375" style="7" customWidth="1"/>
    <col min="9226" max="9229" width="3.77734375" style="7" bestFit="1" customWidth="1"/>
    <col min="9230" max="9244" width="3.77734375" style="7" customWidth="1"/>
    <col min="9245" max="9248" width="4.77734375" style="7" bestFit="1" customWidth="1"/>
    <col min="9249" max="9249" width="7.88671875" style="7" customWidth="1"/>
    <col min="9250" max="9250" width="19.33203125" style="7" customWidth="1"/>
    <col min="9251" max="9251" width="5.77734375" style="7"/>
    <col min="9252" max="9252" width="7.88671875" style="7" bestFit="1" customWidth="1"/>
    <col min="9253" max="9472" width="5.77734375" style="7"/>
    <col min="9473" max="9473" width="15.88671875" style="7" bestFit="1" customWidth="1"/>
    <col min="9474" max="9478" width="2.33203125" style="7" customWidth="1"/>
    <col min="9479" max="9479" width="2.77734375" style="7" bestFit="1" customWidth="1"/>
    <col min="9480" max="9481" width="2.77734375" style="7" customWidth="1"/>
    <col min="9482" max="9485" width="3.77734375" style="7" bestFit="1" customWidth="1"/>
    <col min="9486" max="9500" width="3.77734375" style="7" customWidth="1"/>
    <col min="9501" max="9504" width="4.77734375" style="7" bestFit="1" customWidth="1"/>
    <col min="9505" max="9505" width="7.88671875" style="7" customWidth="1"/>
    <col min="9506" max="9506" width="19.33203125" style="7" customWidth="1"/>
    <col min="9507" max="9507" width="5.77734375" style="7"/>
    <col min="9508" max="9508" width="7.88671875" style="7" bestFit="1" customWidth="1"/>
    <col min="9509" max="9728" width="5.77734375" style="7"/>
    <col min="9729" max="9729" width="15.88671875" style="7" bestFit="1" customWidth="1"/>
    <col min="9730" max="9734" width="2.33203125" style="7" customWidth="1"/>
    <col min="9735" max="9735" width="2.77734375" style="7" bestFit="1" customWidth="1"/>
    <col min="9736" max="9737" width="2.77734375" style="7" customWidth="1"/>
    <col min="9738" max="9741" width="3.77734375" style="7" bestFit="1" customWidth="1"/>
    <col min="9742" max="9756" width="3.77734375" style="7" customWidth="1"/>
    <col min="9757" max="9760" width="4.77734375" style="7" bestFit="1" customWidth="1"/>
    <col min="9761" max="9761" width="7.88671875" style="7" customWidth="1"/>
    <col min="9762" max="9762" width="19.33203125" style="7" customWidth="1"/>
    <col min="9763" max="9763" width="5.77734375" style="7"/>
    <col min="9764" max="9764" width="7.88671875" style="7" bestFit="1" customWidth="1"/>
    <col min="9765" max="9984" width="5.77734375" style="7"/>
    <col min="9985" max="9985" width="15.88671875" style="7" bestFit="1" customWidth="1"/>
    <col min="9986" max="9990" width="2.33203125" style="7" customWidth="1"/>
    <col min="9991" max="9991" width="2.77734375" style="7" bestFit="1" customWidth="1"/>
    <col min="9992" max="9993" width="2.77734375" style="7" customWidth="1"/>
    <col min="9994" max="9997" width="3.77734375" style="7" bestFit="1" customWidth="1"/>
    <col min="9998" max="10012" width="3.77734375" style="7" customWidth="1"/>
    <col min="10013" max="10016" width="4.77734375" style="7" bestFit="1" customWidth="1"/>
    <col min="10017" max="10017" width="7.88671875" style="7" customWidth="1"/>
    <col min="10018" max="10018" width="19.33203125" style="7" customWidth="1"/>
    <col min="10019" max="10019" width="5.77734375" style="7"/>
    <col min="10020" max="10020" width="7.88671875" style="7" bestFit="1" customWidth="1"/>
    <col min="10021" max="10240" width="5.77734375" style="7"/>
    <col min="10241" max="10241" width="15.88671875" style="7" bestFit="1" customWidth="1"/>
    <col min="10242" max="10246" width="2.33203125" style="7" customWidth="1"/>
    <col min="10247" max="10247" width="2.77734375" style="7" bestFit="1" customWidth="1"/>
    <col min="10248" max="10249" width="2.77734375" style="7" customWidth="1"/>
    <col min="10250" max="10253" width="3.77734375" style="7" bestFit="1" customWidth="1"/>
    <col min="10254" max="10268" width="3.77734375" style="7" customWidth="1"/>
    <col min="10269" max="10272" width="4.77734375" style="7" bestFit="1" customWidth="1"/>
    <col min="10273" max="10273" width="7.88671875" style="7" customWidth="1"/>
    <col min="10274" max="10274" width="19.33203125" style="7" customWidth="1"/>
    <col min="10275" max="10275" width="5.77734375" style="7"/>
    <col min="10276" max="10276" width="7.88671875" style="7" bestFit="1" customWidth="1"/>
    <col min="10277" max="10496" width="5.77734375" style="7"/>
    <col min="10497" max="10497" width="15.88671875" style="7" bestFit="1" customWidth="1"/>
    <col min="10498" max="10502" width="2.33203125" style="7" customWidth="1"/>
    <col min="10503" max="10503" width="2.77734375" style="7" bestFit="1" customWidth="1"/>
    <col min="10504" max="10505" width="2.77734375" style="7" customWidth="1"/>
    <col min="10506" max="10509" width="3.77734375" style="7" bestFit="1" customWidth="1"/>
    <col min="10510" max="10524" width="3.77734375" style="7" customWidth="1"/>
    <col min="10525" max="10528" width="4.77734375" style="7" bestFit="1" customWidth="1"/>
    <col min="10529" max="10529" width="7.88671875" style="7" customWidth="1"/>
    <col min="10530" max="10530" width="19.33203125" style="7" customWidth="1"/>
    <col min="10531" max="10531" width="5.77734375" style="7"/>
    <col min="10532" max="10532" width="7.88671875" style="7" bestFit="1" customWidth="1"/>
    <col min="10533" max="10752" width="5.77734375" style="7"/>
    <col min="10753" max="10753" width="15.88671875" style="7" bestFit="1" customWidth="1"/>
    <col min="10754" max="10758" width="2.33203125" style="7" customWidth="1"/>
    <col min="10759" max="10759" width="2.77734375" style="7" bestFit="1" customWidth="1"/>
    <col min="10760" max="10761" width="2.77734375" style="7" customWidth="1"/>
    <col min="10762" max="10765" width="3.77734375" style="7" bestFit="1" customWidth="1"/>
    <col min="10766" max="10780" width="3.77734375" style="7" customWidth="1"/>
    <col min="10781" max="10784" width="4.77734375" style="7" bestFit="1" customWidth="1"/>
    <col min="10785" max="10785" width="7.88671875" style="7" customWidth="1"/>
    <col min="10786" max="10786" width="19.33203125" style="7" customWidth="1"/>
    <col min="10787" max="10787" width="5.77734375" style="7"/>
    <col min="10788" max="10788" width="7.88671875" style="7" bestFit="1" customWidth="1"/>
    <col min="10789" max="11008" width="5.77734375" style="7"/>
    <col min="11009" max="11009" width="15.88671875" style="7" bestFit="1" customWidth="1"/>
    <col min="11010" max="11014" width="2.33203125" style="7" customWidth="1"/>
    <col min="11015" max="11015" width="2.77734375" style="7" bestFit="1" customWidth="1"/>
    <col min="11016" max="11017" width="2.77734375" style="7" customWidth="1"/>
    <col min="11018" max="11021" width="3.77734375" style="7" bestFit="1" customWidth="1"/>
    <col min="11022" max="11036" width="3.77734375" style="7" customWidth="1"/>
    <col min="11037" max="11040" width="4.77734375" style="7" bestFit="1" customWidth="1"/>
    <col min="11041" max="11041" width="7.88671875" style="7" customWidth="1"/>
    <col min="11042" max="11042" width="19.33203125" style="7" customWidth="1"/>
    <col min="11043" max="11043" width="5.77734375" style="7"/>
    <col min="11044" max="11044" width="7.88671875" style="7" bestFit="1" customWidth="1"/>
    <col min="11045" max="11264" width="5.77734375" style="7"/>
    <col min="11265" max="11265" width="15.88671875" style="7" bestFit="1" customWidth="1"/>
    <col min="11266" max="11270" width="2.33203125" style="7" customWidth="1"/>
    <col min="11271" max="11271" width="2.77734375" style="7" bestFit="1" customWidth="1"/>
    <col min="11272" max="11273" width="2.77734375" style="7" customWidth="1"/>
    <col min="11274" max="11277" width="3.77734375" style="7" bestFit="1" customWidth="1"/>
    <col min="11278" max="11292" width="3.77734375" style="7" customWidth="1"/>
    <col min="11293" max="11296" width="4.77734375" style="7" bestFit="1" customWidth="1"/>
    <col min="11297" max="11297" width="7.88671875" style="7" customWidth="1"/>
    <col min="11298" max="11298" width="19.33203125" style="7" customWidth="1"/>
    <col min="11299" max="11299" width="5.77734375" style="7"/>
    <col min="11300" max="11300" width="7.88671875" style="7" bestFit="1" customWidth="1"/>
    <col min="11301" max="11520" width="5.77734375" style="7"/>
    <col min="11521" max="11521" width="15.88671875" style="7" bestFit="1" customWidth="1"/>
    <col min="11522" max="11526" width="2.33203125" style="7" customWidth="1"/>
    <col min="11527" max="11527" width="2.77734375" style="7" bestFit="1" customWidth="1"/>
    <col min="11528" max="11529" width="2.77734375" style="7" customWidth="1"/>
    <col min="11530" max="11533" width="3.77734375" style="7" bestFit="1" customWidth="1"/>
    <col min="11534" max="11548" width="3.77734375" style="7" customWidth="1"/>
    <col min="11549" max="11552" width="4.77734375" style="7" bestFit="1" customWidth="1"/>
    <col min="11553" max="11553" width="7.88671875" style="7" customWidth="1"/>
    <col min="11554" max="11554" width="19.33203125" style="7" customWidth="1"/>
    <col min="11555" max="11555" width="5.77734375" style="7"/>
    <col min="11556" max="11556" width="7.88671875" style="7" bestFit="1" customWidth="1"/>
    <col min="11557" max="11776" width="5.77734375" style="7"/>
    <col min="11777" max="11777" width="15.88671875" style="7" bestFit="1" customWidth="1"/>
    <col min="11778" max="11782" width="2.33203125" style="7" customWidth="1"/>
    <col min="11783" max="11783" width="2.77734375" style="7" bestFit="1" customWidth="1"/>
    <col min="11784" max="11785" width="2.77734375" style="7" customWidth="1"/>
    <col min="11786" max="11789" width="3.77734375" style="7" bestFit="1" customWidth="1"/>
    <col min="11790" max="11804" width="3.77734375" style="7" customWidth="1"/>
    <col min="11805" max="11808" width="4.77734375" style="7" bestFit="1" customWidth="1"/>
    <col min="11809" max="11809" width="7.88671875" style="7" customWidth="1"/>
    <col min="11810" max="11810" width="19.33203125" style="7" customWidth="1"/>
    <col min="11811" max="11811" width="5.77734375" style="7"/>
    <col min="11812" max="11812" width="7.88671875" style="7" bestFit="1" customWidth="1"/>
    <col min="11813" max="12032" width="5.77734375" style="7"/>
    <col min="12033" max="12033" width="15.88671875" style="7" bestFit="1" customWidth="1"/>
    <col min="12034" max="12038" width="2.33203125" style="7" customWidth="1"/>
    <col min="12039" max="12039" width="2.77734375" style="7" bestFit="1" customWidth="1"/>
    <col min="12040" max="12041" width="2.77734375" style="7" customWidth="1"/>
    <col min="12042" max="12045" width="3.77734375" style="7" bestFit="1" customWidth="1"/>
    <col min="12046" max="12060" width="3.77734375" style="7" customWidth="1"/>
    <col min="12061" max="12064" width="4.77734375" style="7" bestFit="1" customWidth="1"/>
    <col min="12065" max="12065" width="7.88671875" style="7" customWidth="1"/>
    <col min="12066" max="12066" width="19.33203125" style="7" customWidth="1"/>
    <col min="12067" max="12067" width="5.77734375" style="7"/>
    <col min="12068" max="12068" width="7.88671875" style="7" bestFit="1" customWidth="1"/>
    <col min="12069" max="12288" width="5.77734375" style="7"/>
    <col min="12289" max="12289" width="15.88671875" style="7" bestFit="1" customWidth="1"/>
    <col min="12290" max="12294" width="2.33203125" style="7" customWidth="1"/>
    <col min="12295" max="12295" width="2.77734375" style="7" bestFit="1" customWidth="1"/>
    <col min="12296" max="12297" width="2.77734375" style="7" customWidth="1"/>
    <col min="12298" max="12301" width="3.77734375" style="7" bestFit="1" customWidth="1"/>
    <col min="12302" max="12316" width="3.77734375" style="7" customWidth="1"/>
    <col min="12317" max="12320" width="4.77734375" style="7" bestFit="1" customWidth="1"/>
    <col min="12321" max="12321" width="7.88671875" style="7" customWidth="1"/>
    <col min="12322" max="12322" width="19.33203125" style="7" customWidth="1"/>
    <col min="12323" max="12323" width="5.77734375" style="7"/>
    <col min="12324" max="12324" width="7.88671875" style="7" bestFit="1" customWidth="1"/>
    <col min="12325" max="12544" width="5.77734375" style="7"/>
    <col min="12545" max="12545" width="15.88671875" style="7" bestFit="1" customWidth="1"/>
    <col min="12546" max="12550" width="2.33203125" style="7" customWidth="1"/>
    <col min="12551" max="12551" width="2.77734375" style="7" bestFit="1" customWidth="1"/>
    <col min="12552" max="12553" width="2.77734375" style="7" customWidth="1"/>
    <col min="12554" max="12557" width="3.77734375" style="7" bestFit="1" customWidth="1"/>
    <col min="12558" max="12572" width="3.77734375" style="7" customWidth="1"/>
    <col min="12573" max="12576" width="4.77734375" style="7" bestFit="1" customWidth="1"/>
    <col min="12577" max="12577" width="7.88671875" style="7" customWidth="1"/>
    <col min="12578" max="12578" width="19.33203125" style="7" customWidth="1"/>
    <col min="12579" max="12579" width="5.77734375" style="7"/>
    <col min="12580" max="12580" width="7.88671875" style="7" bestFit="1" customWidth="1"/>
    <col min="12581" max="12800" width="5.77734375" style="7"/>
    <col min="12801" max="12801" width="15.88671875" style="7" bestFit="1" customWidth="1"/>
    <col min="12802" max="12806" width="2.33203125" style="7" customWidth="1"/>
    <col min="12807" max="12807" width="2.77734375" style="7" bestFit="1" customWidth="1"/>
    <col min="12808" max="12809" width="2.77734375" style="7" customWidth="1"/>
    <col min="12810" max="12813" width="3.77734375" style="7" bestFit="1" customWidth="1"/>
    <col min="12814" max="12828" width="3.77734375" style="7" customWidth="1"/>
    <col min="12829" max="12832" width="4.77734375" style="7" bestFit="1" customWidth="1"/>
    <col min="12833" max="12833" width="7.88671875" style="7" customWidth="1"/>
    <col min="12834" max="12834" width="19.33203125" style="7" customWidth="1"/>
    <col min="12835" max="12835" width="5.77734375" style="7"/>
    <col min="12836" max="12836" width="7.88671875" style="7" bestFit="1" customWidth="1"/>
    <col min="12837" max="13056" width="5.77734375" style="7"/>
    <col min="13057" max="13057" width="15.88671875" style="7" bestFit="1" customWidth="1"/>
    <col min="13058" max="13062" width="2.33203125" style="7" customWidth="1"/>
    <col min="13063" max="13063" width="2.77734375" style="7" bestFit="1" customWidth="1"/>
    <col min="13064" max="13065" width="2.77734375" style="7" customWidth="1"/>
    <col min="13066" max="13069" width="3.77734375" style="7" bestFit="1" customWidth="1"/>
    <col min="13070" max="13084" width="3.77734375" style="7" customWidth="1"/>
    <col min="13085" max="13088" width="4.77734375" style="7" bestFit="1" customWidth="1"/>
    <col min="13089" max="13089" width="7.88671875" style="7" customWidth="1"/>
    <col min="13090" max="13090" width="19.33203125" style="7" customWidth="1"/>
    <col min="13091" max="13091" width="5.77734375" style="7"/>
    <col min="13092" max="13092" width="7.88671875" style="7" bestFit="1" customWidth="1"/>
    <col min="13093" max="13312" width="5.77734375" style="7"/>
    <col min="13313" max="13313" width="15.88671875" style="7" bestFit="1" customWidth="1"/>
    <col min="13314" max="13318" width="2.33203125" style="7" customWidth="1"/>
    <col min="13319" max="13319" width="2.77734375" style="7" bestFit="1" customWidth="1"/>
    <col min="13320" max="13321" width="2.77734375" style="7" customWidth="1"/>
    <col min="13322" max="13325" width="3.77734375" style="7" bestFit="1" customWidth="1"/>
    <col min="13326" max="13340" width="3.77734375" style="7" customWidth="1"/>
    <col min="13341" max="13344" width="4.77734375" style="7" bestFit="1" customWidth="1"/>
    <col min="13345" max="13345" width="7.88671875" style="7" customWidth="1"/>
    <col min="13346" max="13346" width="19.33203125" style="7" customWidth="1"/>
    <col min="13347" max="13347" width="5.77734375" style="7"/>
    <col min="13348" max="13348" width="7.88671875" style="7" bestFit="1" customWidth="1"/>
    <col min="13349" max="13568" width="5.77734375" style="7"/>
    <col min="13569" max="13569" width="15.88671875" style="7" bestFit="1" customWidth="1"/>
    <col min="13570" max="13574" width="2.33203125" style="7" customWidth="1"/>
    <col min="13575" max="13575" width="2.77734375" style="7" bestFit="1" customWidth="1"/>
    <col min="13576" max="13577" width="2.77734375" style="7" customWidth="1"/>
    <col min="13578" max="13581" width="3.77734375" style="7" bestFit="1" customWidth="1"/>
    <col min="13582" max="13596" width="3.77734375" style="7" customWidth="1"/>
    <col min="13597" max="13600" width="4.77734375" style="7" bestFit="1" customWidth="1"/>
    <col min="13601" max="13601" width="7.88671875" style="7" customWidth="1"/>
    <col min="13602" max="13602" width="19.33203125" style="7" customWidth="1"/>
    <col min="13603" max="13603" width="5.77734375" style="7"/>
    <col min="13604" max="13604" width="7.88671875" style="7" bestFit="1" customWidth="1"/>
    <col min="13605" max="13824" width="5.77734375" style="7"/>
    <col min="13825" max="13825" width="15.88671875" style="7" bestFit="1" customWidth="1"/>
    <col min="13826" max="13830" width="2.33203125" style="7" customWidth="1"/>
    <col min="13831" max="13831" width="2.77734375" style="7" bestFit="1" customWidth="1"/>
    <col min="13832" max="13833" width="2.77734375" style="7" customWidth="1"/>
    <col min="13834" max="13837" width="3.77734375" style="7" bestFit="1" customWidth="1"/>
    <col min="13838" max="13852" width="3.77734375" style="7" customWidth="1"/>
    <col min="13853" max="13856" width="4.77734375" style="7" bestFit="1" customWidth="1"/>
    <col min="13857" max="13857" width="7.88671875" style="7" customWidth="1"/>
    <col min="13858" max="13858" width="19.33203125" style="7" customWidth="1"/>
    <col min="13859" max="13859" width="5.77734375" style="7"/>
    <col min="13860" max="13860" width="7.88671875" style="7" bestFit="1" customWidth="1"/>
    <col min="13861" max="14080" width="5.77734375" style="7"/>
    <col min="14081" max="14081" width="15.88671875" style="7" bestFit="1" customWidth="1"/>
    <col min="14082" max="14086" width="2.33203125" style="7" customWidth="1"/>
    <col min="14087" max="14087" width="2.77734375" style="7" bestFit="1" customWidth="1"/>
    <col min="14088" max="14089" width="2.77734375" style="7" customWidth="1"/>
    <col min="14090" max="14093" width="3.77734375" style="7" bestFit="1" customWidth="1"/>
    <col min="14094" max="14108" width="3.77734375" style="7" customWidth="1"/>
    <col min="14109" max="14112" width="4.77734375" style="7" bestFit="1" customWidth="1"/>
    <col min="14113" max="14113" width="7.88671875" style="7" customWidth="1"/>
    <col min="14114" max="14114" width="19.33203125" style="7" customWidth="1"/>
    <col min="14115" max="14115" width="5.77734375" style="7"/>
    <col min="14116" max="14116" width="7.88671875" style="7" bestFit="1" customWidth="1"/>
    <col min="14117" max="14336" width="5.77734375" style="7"/>
    <col min="14337" max="14337" width="15.88671875" style="7" bestFit="1" customWidth="1"/>
    <col min="14338" max="14342" width="2.33203125" style="7" customWidth="1"/>
    <col min="14343" max="14343" width="2.77734375" style="7" bestFit="1" customWidth="1"/>
    <col min="14344" max="14345" width="2.77734375" style="7" customWidth="1"/>
    <col min="14346" max="14349" width="3.77734375" style="7" bestFit="1" customWidth="1"/>
    <col min="14350" max="14364" width="3.77734375" style="7" customWidth="1"/>
    <col min="14365" max="14368" width="4.77734375" style="7" bestFit="1" customWidth="1"/>
    <col min="14369" max="14369" width="7.88671875" style="7" customWidth="1"/>
    <col min="14370" max="14370" width="19.33203125" style="7" customWidth="1"/>
    <col min="14371" max="14371" width="5.77734375" style="7"/>
    <col min="14372" max="14372" width="7.88671875" style="7" bestFit="1" customWidth="1"/>
    <col min="14373" max="14592" width="5.77734375" style="7"/>
    <col min="14593" max="14593" width="15.88671875" style="7" bestFit="1" customWidth="1"/>
    <col min="14594" max="14598" width="2.33203125" style="7" customWidth="1"/>
    <col min="14599" max="14599" width="2.77734375" style="7" bestFit="1" customWidth="1"/>
    <col min="14600" max="14601" width="2.77734375" style="7" customWidth="1"/>
    <col min="14602" max="14605" width="3.77734375" style="7" bestFit="1" customWidth="1"/>
    <col min="14606" max="14620" width="3.77734375" style="7" customWidth="1"/>
    <col min="14621" max="14624" width="4.77734375" style="7" bestFit="1" customWidth="1"/>
    <col min="14625" max="14625" width="7.88671875" style="7" customWidth="1"/>
    <col min="14626" max="14626" width="19.33203125" style="7" customWidth="1"/>
    <col min="14627" max="14627" width="5.77734375" style="7"/>
    <col min="14628" max="14628" width="7.88671875" style="7" bestFit="1" customWidth="1"/>
    <col min="14629" max="14848" width="5.77734375" style="7"/>
    <col min="14849" max="14849" width="15.88671875" style="7" bestFit="1" customWidth="1"/>
    <col min="14850" max="14854" width="2.33203125" style="7" customWidth="1"/>
    <col min="14855" max="14855" width="2.77734375" style="7" bestFit="1" customWidth="1"/>
    <col min="14856" max="14857" width="2.77734375" style="7" customWidth="1"/>
    <col min="14858" max="14861" width="3.77734375" style="7" bestFit="1" customWidth="1"/>
    <col min="14862" max="14876" width="3.77734375" style="7" customWidth="1"/>
    <col min="14877" max="14880" width="4.77734375" style="7" bestFit="1" customWidth="1"/>
    <col min="14881" max="14881" width="7.88671875" style="7" customWidth="1"/>
    <col min="14882" max="14882" width="19.33203125" style="7" customWidth="1"/>
    <col min="14883" max="14883" width="5.77734375" style="7"/>
    <col min="14884" max="14884" width="7.88671875" style="7" bestFit="1" customWidth="1"/>
    <col min="14885" max="15104" width="5.77734375" style="7"/>
    <col min="15105" max="15105" width="15.88671875" style="7" bestFit="1" customWidth="1"/>
    <col min="15106" max="15110" width="2.33203125" style="7" customWidth="1"/>
    <col min="15111" max="15111" width="2.77734375" style="7" bestFit="1" customWidth="1"/>
    <col min="15112" max="15113" width="2.77734375" style="7" customWidth="1"/>
    <col min="15114" max="15117" width="3.77734375" style="7" bestFit="1" customWidth="1"/>
    <col min="15118" max="15132" width="3.77734375" style="7" customWidth="1"/>
    <col min="15133" max="15136" width="4.77734375" style="7" bestFit="1" customWidth="1"/>
    <col min="15137" max="15137" width="7.88671875" style="7" customWidth="1"/>
    <col min="15138" max="15138" width="19.33203125" style="7" customWidth="1"/>
    <col min="15139" max="15139" width="5.77734375" style="7"/>
    <col min="15140" max="15140" width="7.88671875" style="7" bestFit="1" customWidth="1"/>
    <col min="15141" max="15360" width="5.77734375" style="7"/>
    <col min="15361" max="15361" width="15.88671875" style="7" bestFit="1" customWidth="1"/>
    <col min="15362" max="15366" width="2.33203125" style="7" customWidth="1"/>
    <col min="15367" max="15367" width="2.77734375" style="7" bestFit="1" customWidth="1"/>
    <col min="15368" max="15369" width="2.77734375" style="7" customWidth="1"/>
    <col min="15370" max="15373" width="3.77734375" style="7" bestFit="1" customWidth="1"/>
    <col min="15374" max="15388" width="3.77734375" style="7" customWidth="1"/>
    <col min="15389" max="15392" width="4.77734375" style="7" bestFit="1" customWidth="1"/>
    <col min="15393" max="15393" width="7.88671875" style="7" customWidth="1"/>
    <col min="15394" max="15394" width="19.33203125" style="7" customWidth="1"/>
    <col min="15395" max="15395" width="5.77734375" style="7"/>
    <col min="15396" max="15396" width="7.88671875" style="7" bestFit="1" customWidth="1"/>
    <col min="15397" max="15616" width="5.77734375" style="7"/>
    <col min="15617" max="15617" width="15.88671875" style="7" bestFit="1" customWidth="1"/>
    <col min="15618" max="15622" width="2.33203125" style="7" customWidth="1"/>
    <col min="15623" max="15623" width="2.77734375" style="7" bestFit="1" customWidth="1"/>
    <col min="15624" max="15625" width="2.77734375" style="7" customWidth="1"/>
    <col min="15626" max="15629" width="3.77734375" style="7" bestFit="1" customWidth="1"/>
    <col min="15630" max="15644" width="3.77734375" style="7" customWidth="1"/>
    <col min="15645" max="15648" width="4.77734375" style="7" bestFit="1" customWidth="1"/>
    <col min="15649" max="15649" width="7.88671875" style="7" customWidth="1"/>
    <col min="15650" max="15650" width="19.33203125" style="7" customWidth="1"/>
    <col min="15651" max="15651" width="5.77734375" style="7"/>
    <col min="15652" max="15652" width="7.88671875" style="7" bestFit="1" customWidth="1"/>
    <col min="15653" max="15872" width="5.77734375" style="7"/>
    <col min="15873" max="15873" width="15.88671875" style="7" bestFit="1" customWidth="1"/>
    <col min="15874" max="15878" width="2.33203125" style="7" customWidth="1"/>
    <col min="15879" max="15879" width="2.77734375" style="7" bestFit="1" customWidth="1"/>
    <col min="15880" max="15881" width="2.77734375" style="7" customWidth="1"/>
    <col min="15882" max="15885" width="3.77734375" style="7" bestFit="1" customWidth="1"/>
    <col min="15886" max="15900" width="3.77734375" style="7" customWidth="1"/>
    <col min="15901" max="15904" width="4.77734375" style="7" bestFit="1" customWidth="1"/>
    <col min="15905" max="15905" width="7.88671875" style="7" customWidth="1"/>
    <col min="15906" max="15906" width="19.33203125" style="7" customWidth="1"/>
    <col min="15907" max="15907" width="5.77734375" style="7"/>
    <col min="15908" max="15908" width="7.88671875" style="7" bestFit="1" customWidth="1"/>
    <col min="15909" max="16128" width="5.77734375" style="7"/>
    <col min="16129" max="16129" width="15.88671875" style="7" bestFit="1" customWidth="1"/>
    <col min="16130" max="16134" width="2.33203125" style="7" customWidth="1"/>
    <col min="16135" max="16135" width="2.77734375" style="7" bestFit="1" customWidth="1"/>
    <col min="16136" max="16137" width="2.77734375" style="7" customWidth="1"/>
    <col min="16138" max="16141" width="3.77734375" style="7" bestFit="1" customWidth="1"/>
    <col min="16142" max="16156" width="3.77734375" style="7" customWidth="1"/>
    <col min="16157" max="16160" width="4.77734375" style="7" bestFit="1" customWidth="1"/>
    <col min="16161" max="16161" width="7.88671875" style="7" customWidth="1"/>
    <col min="16162" max="16162" width="19.33203125" style="7" customWidth="1"/>
    <col min="16163" max="16163" width="5.77734375" style="7"/>
    <col min="16164" max="16164" width="7.88671875" style="7" bestFit="1" customWidth="1"/>
    <col min="16165" max="16384" width="5.77734375" style="7"/>
  </cols>
  <sheetData>
    <row r="1" spans="1:36" ht="13.5" customHeight="1" x14ac:dyDescent="0.3">
      <c r="A1" s="39" t="s">
        <v>48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2">
        <v>9</v>
      </c>
      <c r="K1" s="1">
        <v>10</v>
      </c>
      <c r="L1" s="1">
        <v>11</v>
      </c>
      <c r="M1" s="2">
        <v>12</v>
      </c>
      <c r="N1" s="3">
        <v>13</v>
      </c>
      <c r="O1" s="4">
        <v>14</v>
      </c>
      <c r="P1" s="4">
        <v>15</v>
      </c>
      <c r="Q1" s="5">
        <v>16</v>
      </c>
      <c r="R1" s="3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3">
        <v>23</v>
      </c>
      <c r="Y1" s="4">
        <v>24</v>
      </c>
      <c r="Z1" s="3">
        <v>25</v>
      </c>
      <c r="AA1" s="3">
        <v>26</v>
      </c>
      <c r="AB1" s="4">
        <v>27</v>
      </c>
      <c r="AC1" s="3">
        <v>28</v>
      </c>
      <c r="AD1" s="3">
        <v>29</v>
      </c>
      <c r="AE1" s="4">
        <v>30</v>
      </c>
      <c r="AF1" s="3">
        <v>31</v>
      </c>
      <c r="AG1" s="6" t="s">
        <v>0</v>
      </c>
      <c r="AJ1" s="8"/>
    </row>
    <row r="2" spans="1:36" ht="13.5" customHeight="1" x14ac:dyDescent="0.3">
      <c r="A2" s="9" t="s">
        <v>1</v>
      </c>
      <c r="B2" s="30">
        <v>2</v>
      </c>
      <c r="C2" s="31">
        <v>2</v>
      </c>
      <c r="D2" s="30"/>
      <c r="E2" s="31">
        <v>4</v>
      </c>
      <c r="F2" s="30">
        <v>4</v>
      </c>
      <c r="G2" s="31">
        <v>2</v>
      </c>
      <c r="H2" s="30">
        <v>3</v>
      </c>
      <c r="I2" s="31"/>
      <c r="J2" s="30"/>
      <c r="K2" s="30"/>
      <c r="L2" s="30"/>
      <c r="M2" s="31"/>
      <c r="N2" s="30"/>
      <c r="O2" s="31"/>
      <c r="P2" s="30">
        <v>1</v>
      </c>
      <c r="Q2" s="31">
        <v>6</v>
      </c>
      <c r="R2" s="30"/>
      <c r="S2" s="31">
        <v>2</v>
      </c>
      <c r="T2" s="30"/>
      <c r="U2" s="31"/>
      <c r="V2" s="30"/>
      <c r="W2" s="31"/>
      <c r="X2" s="30"/>
      <c r="Y2" s="31">
        <v>9</v>
      </c>
      <c r="Z2" s="30">
        <v>10</v>
      </c>
      <c r="AA2" s="31"/>
      <c r="AB2" s="30">
        <v>6</v>
      </c>
      <c r="AC2" s="31">
        <v>3</v>
      </c>
      <c r="AD2" s="30">
        <v>9</v>
      </c>
      <c r="AE2" s="31"/>
      <c r="AF2" s="30">
        <v>12</v>
      </c>
      <c r="AG2" s="10">
        <f t="shared" ref="AG2:AG4" si="0">SUM(B2:AF2)</f>
        <v>75</v>
      </c>
      <c r="AJ2" s="8"/>
    </row>
    <row r="3" spans="1:36" ht="13.5" customHeight="1" x14ac:dyDescent="0.3">
      <c r="A3" s="9" t="s">
        <v>28</v>
      </c>
      <c r="B3" s="30"/>
      <c r="C3" s="30">
        <v>1</v>
      </c>
      <c r="D3" s="30"/>
      <c r="E3" s="31"/>
      <c r="F3" s="30"/>
      <c r="G3" s="31"/>
      <c r="H3" s="30"/>
      <c r="I3" s="31"/>
      <c r="J3" s="30"/>
      <c r="K3" s="30"/>
      <c r="L3" s="30"/>
      <c r="M3" s="31"/>
      <c r="N3" s="30"/>
      <c r="O3" s="31"/>
      <c r="P3" s="30"/>
      <c r="Q3" s="31"/>
      <c r="R3" s="30"/>
      <c r="S3" s="31"/>
      <c r="T3" s="30"/>
      <c r="U3" s="31"/>
      <c r="V3" s="30"/>
      <c r="W3" s="31"/>
      <c r="X3" s="30"/>
      <c r="Y3" s="31"/>
      <c r="Z3" s="30"/>
      <c r="AA3" s="31"/>
      <c r="AB3" s="30"/>
      <c r="AC3" s="31"/>
      <c r="AD3" s="30"/>
      <c r="AE3" s="31"/>
      <c r="AF3" s="30"/>
      <c r="AG3" s="10">
        <f t="shared" si="0"/>
        <v>1</v>
      </c>
      <c r="AJ3" s="8"/>
    </row>
    <row r="4" spans="1:36" ht="13.5" customHeight="1" x14ac:dyDescent="0.3">
      <c r="A4" s="9" t="s">
        <v>29</v>
      </c>
      <c r="B4" s="30"/>
      <c r="C4" s="31"/>
      <c r="D4" s="30"/>
      <c r="E4" s="31"/>
      <c r="F4" s="30"/>
      <c r="G4" s="31"/>
      <c r="H4" s="30"/>
      <c r="I4" s="30">
        <v>1</v>
      </c>
      <c r="J4" s="30">
        <v>1</v>
      </c>
      <c r="K4" s="30"/>
      <c r="L4" s="30"/>
      <c r="M4" s="31"/>
      <c r="N4" s="30"/>
      <c r="O4" s="31"/>
      <c r="P4" s="30"/>
      <c r="Q4" s="31"/>
      <c r="R4" s="30"/>
      <c r="S4" s="31"/>
      <c r="T4" s="30"/>
      <c r="U4" s="31"/>
      <c r="V4" s="30"/>
      <c r="W4" s="31"/>
      <c r="X4" s="30"/>
      <c r="Y4" s="31"/>
      <c r="Z4" s="30"/>
      <c r="AA4" s="31"/>
      <c r="AB4" s="30"/>
      <c r="AC4" s="31"/>
      <c r="AD4" s="30"/>
      <c r="AE4" s="31"/>
      <c r="AF4" s="30"/>
      <c r="AG4" s="10">
        <f t="shared" si="0"/>
        <v>2</v>
      </c>
      <c r="AJ4" s="8"/>
    </row>
    <row r="5" spans="1:36" ht="13.5" customHeight="1" x14ac:dyDescent="0.3">
      <c r="A5" s="9" t="s">
        <v>2</v>
      </c>
      <c r="B5" s="30"/>
      <c r="C5" s="31"/>
      <c r="D5" s="30"/>
      <c r="E5" s="31"/>
      <c r="F5" s="30"/>
      <c r="G5" s="31"/>
      <c r="H5" s="30"/>
      <c r="I5" s="30">
        <v>1</v>
      </c>
      <c r="J5" s="30"/>
      <c r="K5" s="30"/>
      <c r="L5" s="30"/>
      <c r="M5" s="31"/>
      <c r="N5" s="30">
        <v>3</v>
      </c>
      <c r="O5" s="31"/>
      <c r="P5" s="30">
        <v>8</v>
      </c>
      <c r="Q5" s="31">
        <v>1</v>
      </c>
      <c r="R5" s="30"/>
      <c r="S5" s="31"/>
      <c r="T5" s="30"/>
      <c r="U5" s="31">
        <v>1</v>
      </c>
      <c r="V5" s="30">
        <v>7</v>
      </c>
      <c r="W5" s="31">
        <v>4</v>
      </c>
      <c r="X5" s="30">
        <v>5</v>
      </c>
      <c r="Y5" s="31"/>
      <c r="Z5" s="30">
        <v>1</v>
      </c>
      <c r="AA5" s="31"/>
      <c r="AB5" s="30"/>
      <c r="AC5" s="31"/>
      <c r="AD5" s="30"/>
      <c r="AE5" s="31"/>
      <c r="AF5" s="30"/>
      <c r="AG5" s="10">
        <f t="shared" ref="AG5:AG23" si="1">SUM(B5:AF5)</f>
        <v>31</v>
      </c>
      <c r="AJ5" s="8"/>
    </row>
    <row r="6" spans="1:36" ht="12.75" customHeight="1" x14ac:dyDescent="0.3">
      <c r="A6" s="9" t="s">
        <v>3</v>
      </c>
      <c r="B6" s="30"/>
      <c r="C6" s="31"/>
      <c r="D6" s="30"/>
      <c r="E6" s="31"/>
      <c r="F6" s="30"/>
      <c r="G6" s="31"/>
      <c r="H6" s="30"/>
      <c r="I6" s="31"/>
      <c r="J6" s="30"/>
      <c r="K6" s="30"/>
      <c r="L6" s="32"/>
      <c r="M6" s="33"/>
      <c r="N6" s="30"/>
      <c r="O6" s="31"/>
      <c r="P6" s="32"/>
      <c r="Q6" s="34">
        <v>1</v>
      </c>
      <c r="R6" s="30"/>
      <c r="S6" s="31"/>
      <c r="T6" s="32"/>
      <c r="U6" s="33"/>
      <c r="V6" s="32"/>
      <c r="W6" s="33"/>
      <c r="X6" s="30"/>
      <c r="Y6" s="31"/>
      <c r="Z6" s="32"/>
      <c r="AA6" s="33"/>
      <c r="AB6" s="30"/>
      <c r="AC6" s="31"/>
      <c r="AD6" s="32"/>
      <c r="AE6" s="33"/>
      <c r="AF6" s="32"/>
      <c r="AG6" s="10">
        <f t="shared" si="1"/>
        <v>1</v>
      </c>
      <c r="AH6" s="11"/>
      <c r="AJ6" s="8"/>
    </row>
    <row r="7" spans="1:36" ht="12.75" customHeight="1" x14ac:dyDescent="0.3">
      <c r="A7" s="9" t="s">
        <v>4</v>
      </c>
      <c r="B7" s="30"/>
      <c r="C7" s="31"/>
      <c r="D7" s="30"/>
      <c r="E7" s="31"/>
      <c r="F7" s="30"/>
      <c r="G7" s="31"/>
      <c r="H7" s="30"/>
      <c r="I7" s="31"/>
      <c r="J7" s="30"/>
      <c r="K7" s="30"/>
      <c r="L7" s="32"/>
      <c r="M7" s="33"/>
      <c r="N7" s="30"/>
      <c r="O7" s="31"/>
      <c r="P7" s="34">
        <v>2</v>
      </c>
      <c r="Q7" s="33"/>
      <c r="R7" s="30"/>
      <c r="S7" s="31">
        <v>1</v>
      </c>
      <c r="T7" s="32"/>
      <c r="U7" s="35">
        <v>4</v>
      </c>
      <c r="V7" s="34">
        <v>2</v>
      </c>
      <c r="W7" s="33"/>
      <c r="X7" s="30">
        <v>5</v>
      </c>
      <c r="Y7" s="31">
        <v>9</v>
      </c>
      <c r="Z7" s="34">
        <v>1</v>
      </c>
      <c r="AA7" s="35">
        <v>3</v>
      </c>
      <c r="AB7" s="30">
        <v>8</v>
      </c>
      <c r="AC7" s="31">
        <v>18</v>
      </c>
      <c r="AD7" s="32">
        <v>1</v>
      </c>
      <c r="AE7" s="33"/>
      <c r="AF7" s="32">
        <v>3</v>
      </c>
      <c r="AG7" s="10">
        <f t="shared" si="1"/>
        <v>57</v>
      </c>
      <c r="AH7" s="11"/>
      <c r="AJ7" s="8"/>
    </row>
    <row r="8" spans="1:36" ht="12.75" customHeight="1" x14ac:dyDescent="0.3">
      <c r="A8" s="9" t="s">
        <v>30</v>
      </c>
      <c r="B8" s="30"/>
      <c r="C8" s="31"/>
      <c r="D8" s="30"/>
      <c r="E8" s="31"/>
      <c r="F8" s="30"/>
      <c r="G8" s="31"/>
      <c r="H8" s="30"/>
      <c r="I8" s="31"/>
      <c r="J8" s="30"/>
      <c r="K8" s="30"/>
      <c r="L8" s="30"/>
      <c r="M8" s="31"/>
      <c r="N8" s="30"/>
      <c r="O8" s="31"/>
      <c r="P8" s="30"/>
      <c r="Q8" s="31"/>
      <c r="R8" s="30"/>
      <c r="S8" s="31"/>
      <c r="T8" s="30"/>
      <c r="U8" s="31"/>
      <c r="V8" s="30"/>
      <c r="W8" s="31"/>
      <c r="X8" s="30"/>
      <c r="Y8" s="31"/>
      <c r="Z8" s="30"/>
      <c r="AA8" s="30">
        <v>2</v>
      </c>
      <c r="AB8" s="30"/>
      <c r="AC8" s="31">
        <v>1</v>
      </c>
      <c r="AD8" s="30"/>
      <c r="AE8" s="31"/>
      <c r="AF8" s="30"/>
      <c r="AG8" s="10">
        <f t="shared" si="1"/>
        <v>3</v>
      </c>
      <c r="AH8" s="11"/>
      <c r="AJ8" s="8"/>
    </row>
    <row r="9" spans="1:36" ht="12.75" customHeight="1" x14ac:dyDescent="0.3">
      <c r="A9" s="9" t="s">
        <v>5</v>
      </c>
      <c r="B9" s="30"/>
      <c r="C9" s="31"/>
      <c r="D9" s="30"/>
      <c r="E9" s="31"/>
      <c r="F9" s="30"/>
      <c r="G9" s="31"/>
      <c r="H9" s="30"/>
      <c r="I9" s="31"/>
      <c r="J9" s="30"/>
      <c r="K9" s="30"/>
      <c r="L9" s="30"/>
      <c r="M9" s="31"/>
      <c r="N9" s="30">
        <v>1</v>
      </c>
      <c r="O9" s="31"/>
      <c r="P9" s="30"/>
      <c r="Q9" s="31"/>
      <c r="R9" s="30"/>
      <c r="S9" s="31">
        <v>1</v>
      </c>
      <c r="T9" s="30">
        <v>1</v>
      </c>
      <c r="U9" s="31">
        <v>1</v>
      </c>
      <c r="V9" s="30">
        <v>7</v>
      </c>
      <c r="W9" s="31"/>
      <c r="X9" s="30">
        <v>1</v>
      </c>
      <c r="Y9" s="31">
        <v>4</v>
      </c>
      <c r="Z9" s="30">
        <v>2</v>
      </c>
      <c r="AA9" s="31">
        <v>33</v>
      </c>
      <c r="AB9" s="30">
        <v>36</v>
      </c>
      <c r="AC9" s="31">
        <v>93</v>
      </c>
      <c r="AD9" s="30">
        <v>2</v>
      </c>
      <c r="AE9" s="31">
        <v>1</v>
      </c>
      <c r="AF9" s="30">
        <v>3</v>
      </c>
      <c r="AG9" s="10">
        <f t="shared" si="1"/>
        <v>186</v>
      </c>
      <c r="AH9" s="11"/>
      <c r="AJ9" s="8"/>
    </row>
    <row r="10" spans="1:36" ht="12.75" customHeight="1" x14ac:dyDescent="0.3">
      <c r="A10" s="9" t="s">
        <v>6</v>
      </c>
      <c r="B10" s="30"/>
      <c r="C10" s="31"/>
      <c r="D10" s="30">
        <v>1</v>
      </c>
      <c r="E10" s="31"/>
      <c r="F10" s="30"/>
      <c r="G10" s="31"/>
      <c r="H10" s="30">
        <v>1</v>
      </c>
      <c r="I10" s="31"/>
      <c r="J10" s="30">
        <v>1</v>
      </c>
      <c r="K10" s="30"/>
      <c r="L10" s="30"/>
      <c r="M10" s="31"/>
      <c r="N10" s="30"/>
      <c r="O10" s="31"/>
      <c r="P10" s="30">
        <v>2</v>
      </c>
      <c r="Q10" s="31"/>
      <c r="R10" s="30">
        <v>2</v>
      </c>
      <c r="S10" s="31">
        <v>1</v>
      </c>
      <c r="T10" s="30"/>
      <c r="U10" s="31"/>
      <c r="V10" s="30">
        <v>3</v>
      </c>
      <c r="W10" s="31">
        <v>1</v>
      </c>
      <c r="X10" s="30">
        <v>12</v>
      </c>
      <c r="Y10" s="31">
        <v>4</v>
      </c>
      <c r="Z10" s="30">
        <v>4</v>
      </c>
      <c r="AA10" s="31">
        <v>19</v>
      </c>
      <c r="AB10" s="30">
        <v>6</v>
      </c>
      <c r="AC10" s="31">
        <v>12</v>
      </c>
      <c r="AD10" s="30">
        <v>1</v>
      </c>
      <c r="AE10" s="31">
        <v>3</v>
      </c>
      <c r="AF10" s="30">
        <v>3</v>
      </c>
      <c r="AG10" s="10">
        <f t="shared" si="1"/>
        <v>76</v>
      </c>
      <c r="AH10" s="11"/>
      <c r="AJ10" s="8"/>
    </row>
    <row r="11" spans="1:36" ht="12.75" customHeight="1" x14ac:dyDescent="0.3">
      <c r="A11" s="36" t="s">
        <v>7</v>
      </c>
      <c r="B11" s="30"/>
      <c r="C11" s="31"/>
      <c r="D11" s="30"/>
      <c r="E11" s="31"/>
      <c r="F11" s="30"/>
      <c r="G11" s="31"/>
      <c r="H11" s="30"/>
      <c r="I11" s="31"/>
      <c r="J11" s="30"/>
      <c r="K11" s="30"/>
      <c r="L11" s="30"/>
      <c r="M11" s="31"/>
      <c r="N11" s="30"/>
      <c r="O11" s="31"/>
      <c r="P11" s="30"/>
      <c r="Q11" s="31"/>
      <c r="R11" s="30"/>
      <c r="S11" s="31">
        <v>1</v>
      </c>
      <c r="T11" s="30"/>
      <c r="U11" s="31"/>
      <c r="V11" s="30"/>
      <c r="W11" s="31"/>
      <c r="X11" s="30"/>
      <c r="Y11" s="31"/>
      <c r="Z11" s="30"/>
      <c r="AA11" s="31">
        <v>1</v>
      </c>
      <c r="AB11" s="30"/>
      <c r="AC11" s="31"/>
      <c r="AD11" s="30"/>
      <c r="AE11" s="31"/>
      <c r="AF11" s="30"/>
      <c r="AG11" s="12">
        <f t="shared" si="1"/>
        <v>2</v>
      </c>
      <c r="AH11" s="11"/>
      <c r="AJ11" s="8"/>
    </row>
    <row r="12" spans="1:36" ht="12.75" customHeight="1" x14ac:dyDescent="0.3">
      <c r="A12" s="36" t="s">
        <v>8</v>
      </c>
      <c r="B12" s="30">
        <v>4</v>
      </c>
      <c r="C12" s="31">
        <v>11</v>
      </c>
      <c r="D12" s="30">
        <v>21</v>
      </c>
      <c r="E12" s="31">
        <v>1</v>
      </c>
      <c r="F12" s="30">
        <v>3</v>
      </c>
      <c r="G12" s="31"/>
      <c r="H12" s="30"/>
      <c r="I12" s="31"/>
      <c r="J12" s="30">
        <v>3</v>
      </c>
      <c r="K12" s="30"/>
      <c r="L12" s="30"/>
      <c r="M12" s="31"/>
      <c r="N12" s="30">
        <v>1</v>
      </c>
      <c r="O12" s="31">
        <v>3</v>
      </c>
      <c r="P12" s="30">
        <v>1</v>
      </c>
      <c r="Q12" s="31">
        <v>6</v>
      </c>
      <c r="R12" s="30">
        <v>1</v>
      </c>
      <c r="S12" s="31">
        <v>2</v>
      </c>
      <c r="T12" s="30"/>
      <c r="U12" s="31">
        <v>24</v>
      </c>
      <c r="V12" s="30">
        <v>25</v>
      </c>
      <c r="W12" s="31">
        <v>3</v>
      </c>
      <c r="X12" s="30">
        <v>11</v>
      </c>
      <c r="Y12" s="31">
        <v>3</v>
      </c>
      <c r="Z12" s="30">
        <v>2</v>
      </c>
      <c r="AA12" s="31"/>
      <c r="AB12" s="30"/>
      <c r="AC12" s="31"/>
      <c r="AD12" s="30">
        <v>1</v>
      </c>
      <c r="AE12" s="31"/>
      <c r="AF12" s="30">
        <v>2</v>
      </c>
      <c r="AG12" s="12">
        <f t="shared" si="1"/>
        <v>128</v>
      </c>
      <c r="AH12" s="11"/>
      <c r="AJ12" s="8"/>
    </row>
    <row r="13" spans="1:36" ht="12.75" customHeight="1" x14ac:dyDescent="0.3">
      <c r="A13" s="9" t="s">
        <v>10</v>
      </c>
      <c r="B13" s="30"/>
      <c r="C13" s="31"/>
      <c r="D13" s="30"/>
      <c r="E13" s="31"/>
      <c r="F13" s="30"/>
      <c r="G13" s="31"/>
      <c r="H13" s="30"/>
      <c r="I13" s="31"/>
      <c r="J13" s="37"/>
      <c r="K13" s="30"/>
      <c r="L13" s="30"/>
      <c r="M13" s="31"/>
      <c r="N13" s="30"/>
      <c r="O13" s="31"/>
      <c r="P13" s="30"/>
      <c r="Q13" s="31"/>
      <c r="R13" s="30"/>
      <c r="S13" s="31"/>
      <c r="T13" s="30"/>
      <c r="U13" s="30">
        <v>2</v>
      </c>
      <c r="V13" s="30">
        <v>1</v>
      </c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13">
        <f t="shared" si="1"/>
        <v>3</v>
      </c>
      <c r="AH13" s="11"/>
      <c r="AJ13" s="8"/>
    </row>
    <row r="14" spans="1:36" ht="12.75" customHeight="1" x14ac:dyDescent="0.3">
      <c r="A14" s="9" t="s">
        <v>11</v>
      </c>
      <c r="B14" s="30"/>
      <c r="C14" s="31"/>
      <c r="D14" s="30"/>
      <c r="E14" s="31"/>
      <c r="F14" s="30"/>
      <c r="G14" s="31"/>
      <c r="H14" s="30"/>
      <c r="I14" s="31"/>
      <c r="J14" s="30"/>
      <c r="K14" s="30"/>
      <c r="L14" s="30"/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>
        <v>2</v>
      </c>
      <c r="Y14" s="31"/>
      <c r="Z14" s="30"/>
      <c r="AA14" s="31"/>
      <c r="AB14" s="30"/>
      <c r="AC14" s="31">
        <v>2</v>
      </c>
      <c r="AD14" s="30"/>
      <c r="AE14" s="31"/>
      <c r="AF14" s="30"/>
      <c r="AG14" s="13">
        <f t="shared" si="1"/>
        <v>4</v>
      </c>
      <c r="AH14" s="11"/>
      <c r="AJ14" s="8"/>
    </row>
    <row r="15" spans="1:36" ht="12.75" customHeight="1" x14ac:dyDescent="0.3">
      <c r="A15" s="9" t="s">
        <v>24</v>
      </c>
      <c r="B15" s="30"/>
      <c r="C15" s="31"/>
      <c r="D15" s="30">
        <v>1</v>
      </c>
      <c r="E15" s="31"/>
      <c r="F15" s="30"/>
      <c r="G15" s="31"/>
      <c r="H15" s="30"/>
      <c r="I15" s="31"/>
      <c r="J15" s="30"/>
      <c r="K15" s="30"/>
      <c r="L15" s="30"/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10">
        <f t="shared" si="1"/>
        <v>1</v>
      </c>
      <c r="AH15" s="11"/>
      <c r="AJ15" s="8"/>
    </row>
    <row r="16" spans="1:36" ht="12.75" customHeight="1" x14ac:dyDescent="0.3">
      <c r="A16" s="36" t="s">
        <v>12</v>
      </c>
      <c r="B16" s="30"/>
      <c r="C16" s="31">
        <v>2</v>
      </c>
      <c r="D16" s="30">
        <v>2</v>
      </c>
      <c r="E16" s="31"/>
      <c r="F16" s="30"/>
      <c r="G16" s="31"/>
      <c r="H16" s="30">
        <v>2</v>
      </c>
      <c r="I16" s="31"/>
      <c r="J16" s="30"/>
      <c r="K16" s="30"/>
      <c r="L16" s="32"/>
      <c r="M16" s="33"/>
      <c r="N16" s="30">
        <v>1</v>
      </c>
      <c r="O16" s="31">
        <v>1</v>
      </c>
      <c r="P16" s="34">
        <v>1</v>
      </c>
      <c r="Q16" s="33"/>
      <c r="R16" s="30"/>
      <c r="S16" s="31">
        <v>2</v>
      </c>
      <c r="T16" s="34">
        <v>1</v>
      </c>
      <c r="U16" s="35">
        <v>3</v>
      </c>
      <c r="V16" s="34">
        <v>7</v>
      </c>
      <c r="W16" s="35">
        <v>2</v>
      </c>
      <c r="X16" s="30">
        <v>17</v>
      </c>
      <c r="Y16" s="31">
        <v>10</v>
      </c>
      <c r="Z16" s="34">
        <v>8</v>
      </c>
      <c r="AA16" s="35">
        <v>42</v>
      </c>
      <c r="AB16" s="30">
        <v>14</v>
      </c>
      <c r="AC16" s="31">
        <v>64</v>
      </c>
      <c r="AD16" s="32">
        <v>4</v>
      </c>
      <c r="AE16" s="33">
        <v>4</v>
      </c>
      <c r="AF16" s="32">
        <v>1</v>
      </c>
      <c r="AG16" s="10">
        <f t="shared" si="1"/>
        <v>188</v>
      </c>
      <c r="AH16" s="11"/>
      <c r="AJ16" s="8"/>
    </row>
    <row r="17" spans="1:36" ht="12.75" customHeight="1" x14ac:dyDescent="0.3">
      <c r="A17" s="9" t="s">
        <v>25</v>
      </c>
      <c r="B17" s="30"/>
      <c r="C17" s="31"/>
      <c r="D17" s="30"/>
      <c r="E17" s="31"/>
      <c r="F17" s="30"/>
      <c r="G17" s="31"/>
      <c r="H17" s="30"/>
      <c r="I17" s="31"/>
      <c r="J17" s="30"/>
      <c r="K17" s="30"/>
      <c r="L17" s="30"/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0">
        <v>1</v>
      </c>
      <c r="AF17" s="30"/>
      <c r="AG17" s="10">
        <f t="shared" si="1"/>
        <v>1</v>
      </c>
      <c r="AH17" s="11"/>
      <c r="AJ17" s="8"/>
    </row>
    <row r="18" spans="1:36" ht="12.75" customHeight="1" x14ac:dyDescent="0.3">
      <c r="A18" s="9" t="s">
        <v>13</v>
      </c>
      <c r="B18" s="30">
        <v>7</v>
      </c>
      <c r="C18" s="31">
        <v>1</v>
      </c>
      <c r="D18" s="30">
        <v>1</v>
      </c>
      <c r="E18" s="31">
        <v>1</v>
      </c>
      <c r="F18" s="30"/>
      <c r="G18" s="31"/>
      <c r="H18" s="30"/>
      <c r="I18" s="31"/>
      <c r="J18" s="30"/>
      <c r="K18" s="30"/>
      <c r="L18" s="30"/>
      <c r="M18" s="31">
        <v>1</v>
      </c>
      <c r="N18" s="30">
        <v>6</v>
      </c>
      <c r="O18" s="31">
        <v>3</v>
      </c>
      <c r="P18" s="30">
        <v>1</v>
      </c>
      <c r="Q18" s="31">
        <v>1</v>
      </c>
      <c r="R18" s="30">
        <v>4</v>
      </c>
      <c r="S18" s="31">
        <v>1</v>
      </c>
      <c r="T18" s="30"/>
      <c r="U18" s="31"/>
      <c r="V18" s="30">
        <v>4</v>
      </c>
      <c r="W18" s="31">
        <v>1</v>
      </c>
      <c r="X18" s="30">
        <v>4</v>
      </c>
      <c r="Y18" s="31"/>
      <c r="Z18" s="30">
        <v>1</v>
      </c>
      <c r="AA18" s="31"/>
      <c r="AB18" s="30">
        <v>1</v>
      </c>
      <c r="AC18" s="31">
        <v>9</v>
      </c>
      <c r="AD18" s="30">
        <v>1</v>
      </c>
      <c r="AE18" s="31">
        <v>4</v>
      </c>
      <c r="AF18" s="30"/>
      <c r="AG18" s="10">
        <f t="shared" si="1"/>
        <v>52</v>
      </c>
      <c r="AH18" s="11"/>
      <c r="AJ18" s="8"/>
    </row>
    <row r="19" spans="1:36" ht="12.75" customHeight="1" x14ac:dyDescent="0.3">
      <c r="A19" s="36" t="s">
        <v>15</v>
      </c>
      <c r="B19" s="30"/>
      <c r="C19" s="31"/>
      <c r="D19" s="30"/>
      <c r="E19" s="31"/>
      <c r="F19" s="30"/>
      <c r="G19" s="31"/>
      <c r="H19" s="30"/>
      <c r="I19" s="31"/>
      <c r="J19" s="30"/>
      <c r="K19" s="30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>
        <v>2</v>
      </c>
      <c r="AB19" s="30"/>
      <c r="AC19" s="31"/>
      <c r="AD19" s="30">
        <v>2</v>
      </c>
      <c r="AE19" s="31"/>
      <c r="AF19" s="30">
        <v>1</v>
      </c>
      <c r="AG19" s="10">
        <f t="shared" si="1"/>
        <v>5</v>
      </c>
      <c r="AH19" s="11"/>
      <c r="AJ19" s="8"/>
    </row>
    <row r="20" spans="1:36" ht="12.75" customHeight="1" x14ac:dyDescent="0.3">
      <c r="A20" s="9" t="s">
        <v>16</v>
      </c>
      <c r="B20" s="30"/>
      <c r="C20" s="31"/>
      <c r="D20" s="30"/>
      <c r="E20" s="31"/>
      <c r="F20" s="30"/>
      <c r="G20" s="31"/>
      <c r="H20" s="30"/>
      <c r="I20" s="31"/>
      <c r="J20" s="30"/>
      <c r="K20" s="30"/>
      <c r="L20" s="30"/>
      <c r="M20" s="31"/>
      <c r="N20" s="30">
        <v>3</v>
      </c>
      <c r="O20" s="31">
        <v>1</v>
      </c>
      <c r="P20" s="30">
        <v>4</v>
      </c>
      <c r="Q20" s="30">
        <v>1</v>
      </c>
      <c r="R20" s="30">
        <v>3</v>
      </c>
      <c r="S20" s="31"/>
      <c r="T20" s="30"/>
      <c r="U20" s="31"/>
      <c r="V20" s="30"/>
      <c r="W20" s="31">
        <v>1</v>
      </c>
      <c r="X20" s="30">
        <v>1</v>
      </c>
      <c r="Y20" s="31">
        <v>1</v>
      </c>
      <c r="Z20" s="30">
        <v>1</v>
      </c>
      <c r="AA20" s="31"/>
      <c r="AB20" s="30">
        <v>2</v>
      </c>
      <c r="AC20" s="31">
        <v>3</v>
      </c>
      <c r="AD20" s="30">
        <v>3</v>
      </c>
      <c r="AE20" s="31">
        <v>2</v>
      </c>
      <c r="AF20" s="30">
        <v>3</v>
      </c>
      <c r="AG20" s="10">
        <f t="shared" si="1"/>
        <v>29</v>
      </c>
      <c r="AH20" s="11"/>
      <c r="AJ20" s="8"/>
    </row>
    <row r="21" spans="1:36" ht="12.75" customHeight="1" x14ac:dyDescent="0.3">
      <c r="A21" s="9" t="s">
        <v>26</v>
      </c>
      <c r="B21" s="30"/>
      <c r="C21" s="31"/>
      <c r="D21" s="30"/>
      <c r="E21" s="31"/>
      <c r="F21" s="30"/>
      <c r="G21" s="31"/>
      <c r="H21" s="30"/>
      <c r="I21" s="31"/>
      <c r="J21" s="30"/>
      <c r="K21" s="30"/>
      <c r="L21" s="30"/>
      <c r="M21" s="31"/>
      <c r="N21" s="30"/>
      <c r="O21" s="31"/>
      <c r="P21" s="30"/>
      <c r="Q21" s="31"/>
      <c r="R21" s="30"/>
      <c r="S21" s="31"/>
      <c r="T21" s="30"/>
      <c r="U21" s="31"/>
      <c r="V21" s="30">
        <v>1</v>
      </c>
      <c r="W21" s="31"/>
      <c r="X21" s="30">
        <v>2</v>
      </c>
      <c r="Y21" s="31"/>
      <c r="Z21" s="30"/>
      <c r="AA21" s="31"/>
      <c r="AB21" s="30"/>
      <c r="AC21" s="31"/>
      <c r="AD21" s="30"/>
      <c r="AE21" s="31"/>
      <c r="AF21" s="30"/>
      <c r="AG21" s="10">
        <f>SUM(B21:AF21)</f>
        <v>3</v>
      </c>
      <c r="AH21" s="11"/>
      <c r="AJ21" s="8"/>
    </row>
    <row r="22" spans="1:36" ht="12.75" customHeight="1" x14ac:dyDescent="0.3">
      <c r="A22" s="9" t="s">
        <v>27</v>
      </c>
      <c r="B22" s="30"/>
      <c r="C22" s="31"/>
      <c r="D22" s="30"/>
      <c r="E22" s="31"/>
      <c r="F22" s="30"/>
      <c r="G22" s="31"/>
      <c r="H22" s="30"/>
      <c r="I22" s="31"/>
      <c r="J22" s="30"/>
      <c r="K22" s="30"/>
      <c r="L22" s="30"/>
      <c r="M22" s="31"/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>
        <v>1</v>
      </c>
      <c r="AC22" s="31"/>
      <c r="AD22" s="30"/>
      <c r="AE22" s="31"/>
      <c r="AF22" s="30"/>
      <c r="AG22" s="10">
        <f>SUM(B22:AF22)</f>
        <v>1</v>
      </c>
      <c r="AH22" s="11"/>
      <c r="AJ22" s="8"/>
    </row>
    <row r="23" spans="1:36" ht="12.75" customHeight="1" x14ac:dyDescent="0.3">
      <c r="A23" s="9" t="s">
        <v>20</v>
      </c>
      <c r="B23" s="30">
        <v>1</v>
      </c>
      <c r="C23" s="31"/>
      <c r="D23" s="30">
        <v>1</v>
      </c>
      <c r="E23" s="31"/>
      <c r="F23" s="30"/>
      <c r="G23" s="31"/>
      <c r="H23" s="30"/>
      <c r="I23" s="31"/>
      <c r="J23" s="30"/>
      <c r="K23" s="30"/>
      <c r="L23" s="32"/>
      <c r="M23" s="33"/>
      <c r="N23" s="30"/>
      <c r="O23" s="31"/>
      <c r="P23" s="32"/>
      <c r="Q23" s="35">
        <v>1</v>
      </c>
      <c r="R23" s="30"/>
      <c r="S23" s="31"/>
      <c r="T23" s="32"/>
      <c r="U23" s="33"/>
      <c r="V23" s="32">
        <v>2</v>
      </c>
      <c r="W23" s="33"/>
      <c r="X23" s="30"/>
      <c r="Y23" s="31">
        <v>1</v>
      </c>
      <c r="Z23" s="32">
        <v>1</v>
      </c>
      <c r="AA23" s="35">
        <v>1</v>
      </c>
      <c r="AB23" s="30"/>
      <c r="AC23" s="31"/>
      <c r="AD23" s="32"/>
      <c r="AE23" s="33"/>
      <c r="AF23" s="32"/>
      <c r="AG23" s="10">
        <f t="shared" si="1"/>
        <v>8</v>
      </c>
      <c r="AH23" s="11"/>
      <c r="AJ23" s="8"/>
    </row>
    <row r="24" spans="1:36" ht="12.75" customHeight="1" x14ac:dyDescent="0.25">
      <c r="A24" s="14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7"/>
      <c r="O24" s="7"/>
      <c r="P24" s="7"/>
      <c r="Q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8">
        <f>SUM(AG2:AG23)</f>
        <v>857</v>
      </c>
      <c r="AJ24" s="8"/>
    </row>
    <row r="25" spans="1:36" ht="27" customHeight="1" x14ac:dyDescent="0.25">
      <c r="A25" s="19" t="s">
        <v>21</v>
      </c>
      <c r="B25" s="20">
        <f>SUM(B2:B23)</f>
        <v>14</v>
      </c>
      <c r="C25" s="20">
        <f t="shared" ref="C25:AF25" si="2">SUM(C2:C23)</f>
        <v>17</v>
      </c>
      <c r="D25" s="20">
        <f t="shared" si="2"/>
        <v>27</v>
      </c>
      <c r="E25" s="20">
        <f t="shared" si="2"/>
        <v>6</v>
      </c>
      <c r="F25" s="20">
        <f t="shared" si="2"/>
        <v>7</v>
      </c>
      <c r="G25" s="20">
        <f t="shared" si="2"/>
        <v>2</v>
      </c>
      <c r="H25" s="20">
        <f t="shared" si="2"/>
        <v>6</v>
      </c>
      <c r="I25" s="20">
        <f t="shared" si="2"/>
        <v>2</v>
      </c>
      <c r="J25" s="20">
        <f t="shared" si="2"/>
        <v>5</v>
      </c>
      <c r="K25" s="20">
        <f t="shared" si="2"/>
        <v>0</v>
      </c>
      <c r="L25" s="20">
        <f t="shared" si="2"/>
        <v>0</v>
      </c>
      <c r="M25" s="20">
        <f t="shared" si="2"/>
        <v>1</v>
      </c>
      <c r="N25" s="20">
        <f t="shared" si="2"/>
        <v>15</v>
      </c>
      <c r="O25" s="20">
        <f t="shared" si="2"/>
        <v>8</v>
      </c>
      <c r="P25" s="20">
        <f t="shared" si="2"/>
        <v>20</v>
      </c>
      <c r="Q25" s="20">
        <f t="shared" si="2"/>
        <v>17</v>
      </c>
      <c r="R25" s="20">
        <f t="shared" si="2"/>
        <v>10</v>
      </c>
      <c r="S25" s="20">
        <f t="shared" si="2"/>
        <v>11</v>
      </c>
      <c r="T25" s="20">
        <f t="shared" si="2"/>
        <v>2</v>
      </c>
      <c r="U25" s="20">
        <f t="shared" si="2"/>
        <v>35</v>
      </c>
      <c r="V25" s="20">
        <f t="shared" si="2"/>
        <v>59</v>
      </c>
      <c r="W25" s="20">
        <f t="shared" si="2"/>
        <v>12</v>
      </c>
      <c r="X25" s="20">
        <f t="shared" si="2"/>
        <v>60</v>
      </c>
      <c r="Y25" s="20">
        <f t="shared" si="2"/>
        <v>41</v>
      </c>
      <c r="Z25" s="20">
        <f t="shared" si="2"/>
        <v>31</v>
      </c>
      <c r="AA25" s="20">
        <f t="shared" si="2"/>
        <v>103</v>
      </c>
      <c r="AB25" s="20">
        <f t="shared" si="2"/>
        <v>74</v>
      </c>
      <c r="AC25" s="20">
        <f t="shared" si="2"/>
        <v>205</v>
      </c>
      <c r="AD25" s="20">
        <f t="shared" si="2"/>
        <v>24</v>
      </c>
      <c r="AE25" s="20">
        <f t="shared" si="2"/>
        <v>15</v>
      </c>
      <c r="AF25" s="20">
        <f t="shared" si="2"/>
        <v>28</v>
      </c>
      <c r="AG25" s="21"/>
      <c r="AJ25" s="8"/>
    </row>
    <row r="26" spans="1:36" ht="27" customHeight="1" x14ac:dyDescent="0.25">
      <c r="A26" s="22" t="s">
        <v>22</v>
      </c>
      <c r="B26" s="23">
        <f>COUNT(B25)</f>
        <v>1</v>
      </c>
      <c r="C26" s="23">
        <f t="shared" ref="C26:AF26" si="3">COUNT(C6:C23)</f>
        <v>3</v>
      </c>
      <c r="D26" s="23">
        <f t="shared" si="3"/>
        <v>6</v>
      </c>
      <c r="E26" s="23">
        <f t="shared" si="3"/>
        <v>2</v>
      </c>
      <c r="F26" s="23">
        <f t="shared" si="3"/>
        <v>1</v>
      </c>
      <c r="G26" s="23">
        <f t="shared" si="3"/>
        <v>0</v>
      </c>
      <c r="H26" s="23">
        <f t="shared" si="3"/>
        <v>2</v>
      </c>
      <c r="I26" s="23">
        <f t="shared" si="3"/>
        <v>0</v>
      </c>
      <c r="J26" s="23">
        <f t="shared" si="3"/>
        <v>2</v>
      </c>
      <c r="K26" s="23">
        <f t="shared" si="3"/>
        <v>0</v>
      </c>
      <c r="L26" s="23">
        <f t="shared" si="3"/>
        <v>0</v>
      </c>
      <c r="M26" s="23">
        <f t="shared" si="3"/>
        <v>1</v>
      </c>
      <c r="N26" s="23">
        <f t="shared" si="3"/>
        <v>5</v>
      </c>
      <c r="O26" s="23">
        <f t="shared" si="3"/>
        <v>4</v>
      </c>
      <c r="P26" s="23">
        <f t="shared" si="3"/>
        <v>6</v>
      </c>
      <c r="Q26" s="23">
        <f t="shared" si="3"/>
        <v>5</v>
      </c>
      <c r="R26" s="23">
        <f t="shared" si="3"/>
        <v>4</v>
      </c>
      <c r="S26" s="23">
        <f t="shared" si="3"/>
        <v>7</v>
      </c>
      <c r="T26" s="23">
        <f t="shared" si="3"/>
        <v>2</v>
      </c>
      <c r="U26" s="23">
        <f t="shared" si="3"/>
        <v>5</v>
      </c>
      <c r="V26" s="23">
        <f t="shared" si="3"/>
        <v>9</v>
      </c>
      <c r="W26" s="23">
        <f t="shared" si="3"/>
        <v>5</v>
      </c>
      <c r="X26" s="23">
        <f t="shared" si="3"/>
        <v>9</v>
      </c>
      <c r="Y26" s="23">
        <f t="shared" si="3"/>
        <v>7</v>
      </c>
      <c r="Z26" s="23">
        <f t="shared" si="3"/>
        <v>8</v>
      </c>
      <c r="AA26" s="23">
        <f t="shared" si="3"/>
        <v>8</v>
      </c>
      <c r="AB26" s="23">
        <f t="shared" si="3"/>
        <v>7</v>
      </c>
      <c r="AC26" s="23">
        <f t="shared" si="3"/>
        <v>8</v>
      </c>
      <c r="AD26" s="23">
        <f t="shared" si="3"/>
        <v>8</v>
      </c>
      <c r="AE26" s="23">
        <f t="shared" si="3"/>
        <v>6</v>
      </c>
      <c r="AF26" s="23">
        <f t="shared" si="3"/>
        <v>7</v>
      </c>
      <c r="AG26" s="24"/>
      <c r="AJ26" s="8"/>
    </row>
    <row r="27" spans="1:36" ht="27" customHeight="1" x14ac:dyDescent="0.25">
      <c r="A27" s="25" t="s">
        <v>23</v>
      </c>
      <c r="B27" s="26">
        <f>SUM(B25)</f>
        <v>14</v>
      </c>
      <c r="C27" s="26">
        <f t="shared" ref="C27:AF27" si="4">SUM(C25+B27)</f>
        <v>31</v>
      </c>
      <c r="D27" s="26">
        <f t="shared" si="4"/>
        <v>58</v>
      </c>
      <c r="E27" s="26">
        <f t="shared" si="4"/>
        <v>64</v>
      </c>
      <c r="F27" s="26">
        <f t="shared" si="4"/>
        <v>71</v>
      </c>
      <c r="G27" s="26">
        <f t="shared" si="4"/>
        <v>73</v>
      </c>
      <c r="H27" s="26">
        <f t="shared" si="4"/>
        <v>79</v>
      </c>
      <c r="I27" s="26">
        <f t="shared" si="4"/>
        <v>81</v>
      </c>
      <c r="J27" s="26">
        <f t="shared" si="4"/>
        <v>86</v>
      </c>
      <c r="K27" s="26">
        <f t="shared" si="4"/>
        <v>86</v>
      </c>
      <c r="L27" s="26">
        <f t="shared" si="4"/>
        <v>86</v>
      </c>
      <c r="M27" s="26">
        <f t="shared" si="4"/>
        <v>87</v>
      </c>
      <c r="N27" s="26">
        <f t="shared" si="4"/>
        <v>102</v>
      </c>
      <c r="O27" s="26">
        <f t="shared" si="4"/>
        <v>110</v>
      </c>
      <c r="P27" s="26">
        <f t="shared" si="4"/>
        <v>130</v>
      </c>
      <c r="Q27" s="26">
        <f t="shared" si="4"/>
        <v>147</v>
      </c>
      <c r="R27" s="26">
        <f t="shared" si="4"/>
        <v>157</v>
      </c>
      <c r="S27" s="26">
        <f t="shared" si="4"/>
        <v>168</v>
      </c>
      <c r="T27" s="26">
        <f t="shared" si="4"/>
        <v>170</v>
      </c>
      <c r="U27" s="26">
        <f t="shared" si="4"/>
        <v>205</v>
      </c>
      <c r="V27" s="26">
        <f t="shared" si="4"/>
        <v>264</v>
      </c>
      <c r="W27" s="26">
        <f t="shared" si="4"/>
        <v>276</v>
      </c>
      <c r="X27" s="26">
        <f t="shared" si="4"/>
        <v>336</v>
      </c>
      <c r="Y27" s="26">
        <f t="shared" si="4"/>
        <v>377</v>
      </c>
      <c r="Z27" s="26">
        <f t="shared" si="4"/>
        <v>408</v>
      </c>
      <c r="AA27" s="26">
        <f t="shared" si="4"/>
        <v>511</v>
      </c>
      <c r="AB27" s="26">
        <f t="shared" si="4"/>
        <v>585</v>
      </c>
      <c r="AC27" s="26">
        <f t="shared" si="4"/>
        <v>790</v>
      </c>
      <c r="AD27" s="26">
        <f t="shared" si="4"/>
        <v>814</v>
      </c>
      <c r="AE27" s="26">
        <f t="shared" si="4"/>
        <v>829</v>
      </c>
      <c r="AF27" s="26">
        <f t="shared" si="4"/>
        <v>857</v>
      </c>
      <c r="AG27" s="27">
        <f>SUM(B25:AF25)</f>
        <v>857</v>
      </c>
      <c r="AH27" s="28"/>
      <c r="AJ27" s="8"/>
    </row>
    <row r="28" spans="1:36" ht="12.75" customHeight="1" x14ac:dyDescent="0.25"/>
    <row r="29" spans="1:36" x14ac:dyDescent="0.25">
      <c r="B29" s="17">
        <v>14</v>
      </c>
      <c r="C29" s="17">
        <v>17</v>
      </c>
      <c r="D29" s="17">
        <v>27</v>
      </c>
      <c r="E29" s="17">
        <v>6</v>
      </c>
      <c r="F29" s="17">
        <v>7</v>
      </c>
      <c r="G29" s="17">
        <v>2</v>
      </c>
      <c r="H29" s="17">
        <v>6</v>
      </c>
      <c r="I29" s="17">
        <v>2</v>
      </c>
      <c r="J29" s="17">
        <v>5</v>
      </c>
      <c r="K29" s="17">
        <v>0</v>
      </c>
      <c r="L29" s="17">
        <v>0</v>
      </c>
      <c r="M29" s="17">
        <v>1</v>
      </c>
      <c r="N29" s="17">
        <v>15</v>
      </c>
      <c r="O29" s="17">
        <v>8</v>
      </c>
      <c r="P29" s="17">
        <v>20</v>
      </c>
      <c r="Q29" s="29">
        <v>17</v>
      </c>
      <c r="R29" s="17">
        <v>10</v>
      </c>
      <c r="S29" s="17">
        <v>10</v>
      </c>
      <c r="T29" s="17">
        <v>2</v>
      </c>
      <c r="U29" s="17">
        <v>35</v>
      </c>
      <c r="V29" s="17">
        <v>59</v>
      </c>
      <c r="W29" s="17">
        <v>12</v>
      </c>
      <c r="X29" s="17">
        <v>60</v>
      </c>
      <c r="Y29" s="17">
        <v>41</v>
      </c>
      <c r="Z29" s="17">
        <v>31</v>
      </c>
      <c r="AA29" s="17">
        <v>103</v>
      </c>
      <c r="AB29" s="17">
        <v>74</v>
      </c>
      <c r="AC29" s="17">
        <v>205</v>
      </c>
      <c r="AD29" s="17">
        <v>24</v>
      </c>
      <c r="AE29" s="17">
        <v>15</v>
      </c>
      <c r="AF29" s="17">
        <v>28</v>
      </c>
      <c r="AG29" s="7">
        <v>856</v>
      </c>
    </row>
    <row r="43" spans="14:32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6" spans="14:32" x14ac:dyDescent="0.25"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4:32" x14ac:dyDescent="0.25"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4:32" ht="14.55" customHeight="1" x14ac:dyDescent="0.25"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4:32" ht="13.95" customHeight="1" x14ac:dyDescent="0.25"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4:32" x14ac:dyDescent="0.25"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4:32" x14ac:dyDescent="0.25"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4:32" x14ac:dyDescent="0.25"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4:32" x14ac:dyDescent="0.25"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4:32" x14ac:dyDescent="0.25"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4:32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4:32" x14ac:dyDescent="0.25"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4:32" x14ac:dyDescent="0.25"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4:32" x14ac:dyDescent="0.25"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4:32" x14ac:dyDescent="0.25"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4:32" x14ac:dyDescent="0.25"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4:32" x14ac:dyDescent="0.25"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4:32" x14ac:dyDescent="0.25"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4:32" x14ac:dyDescent="0.25"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3C6C-A939-4E43-B09C-7F04377B78D9}">
  <dimension ref="A1:AF45"/>
  <sheetViews>
    <sheetView topLeftCell="A16" workbookViewId="0">
      <selection activeCell="A41" sqref="A41:XFD41"/>
    </sheetView>
  </sheetViews>
  <sheetFormatPr defaultRowHeight="13.2" x14ac:dyDescent="0.25"/>
  <cols>
    <col min="1" max="1" width="16.44140625" style="42" bestFit="1" customWidth="1"/>
    <col min="2" max="2" width="4.33203125" style="42" bestFit="1" customWidth="1"/>
    <col min="3" max="4" width="3.21875" style="42" bestFit="1" customWidth="1"/>
    <col min="5" max="5" width="2.109375" style="42" bestFit="1" customWidth="1"/>
    <col min="6" max="6" width="3.21875" style="42" bestFit="1" customWidth="1"/>
    <col min="7" max="7" width="4.33203125" style="42" bestFit="1" customWidth="1"/>
    <col min="8" max="9" width="3.21875" style="42" bestFit="1" customWidth="1"/>
    <col min="10" max="10" width="4.33203125" style="42" bestFit="1" customWidth="1"/>
    <col min="11" max="25" width="3.21875" style="42" bestFit="1" customWidth="1"/>
    <col min="26" max="26" width="4.33203125" style="42" bestFit="1" customWidth="1"/>
    <col min="27" max="27" width="3.21875" style="42" bestFit="1" customWidth="1"/>
    <col min="28" max="28" width="4.33203125" style="42" bestFit="1" customWidth="1"/>
    <col min="29" max="31" width="3.21875" style="42" bestFit="1" customWidth="1"/>
    <col min="32" max="32" width="8.88671875" style="45" bestFit="1"/>
    <col min="33" max="16384" width="8.88671875" style="42"/>
  </cols>
  <sheetData>
    <row r="1" spans="1:32" x14ac:dyDescent="0.25">
      <c r="A1" s="40" t="s">
        <v>47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41">
        <v>19</v>
      </c>
      <c r="U1" s="41">
        <v>20</v>
      </c>
      <c r="V1" s="41">
        <v>21</v>
      </c>
      <c r="W1" s="41">
        <v>22</v>
      </c>
      <c r="X1" s="41">
        <v>23</v>
      </c>
      <c r="Y1" s="41">
        <v>24</v>
      </c>
      <c r="Z1" s="41">
        <v>25</v>
      </c>
      <c r="AA1" s="41">
        <v>26</v>
      </c>
      <c r="AB1" s="41">
        <v>27</v>
      </c>
      <c r="AC1" s="41">
        <v>28</v>
      </c>
      <c r="AD1" s="41">
        <v>29</v>
      </c>
      <c r="AE1" s="41">
        <v>30</v>
      </c>
      <c r="AF1" s="38" t="s">
        <v>0</v>
      </c>
    </row>
    <row r="2" spans="1:32" x14ac:dyDescent="0.25">
      <c r="A2" s="9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4">
        <v>1</v>
      </c>
      <c r="AF2" s="45">
        <f>SUM(B2:AE2)</f>
        <v>1</v>
      </c>
    </row>
    <row r="3" spans="1:32" x14ac:dyDescent="0.25">
      <c r="A3" s="36" t="s">
        <v>1</v>
      </c>
      <c r="B3" s="43">
        <v>1</v>
      </c>
      <c r="C3" s="43">
        <v>15</v>
      </c>
      <c r="D3" s="43"/>
      <c r="E3" s="43"/>
      <c r="F3" s="43"/>
      <c r="G3" s="43"/>
      <c r="H3" s="43"/>
      <c r="I3" s="43">
        <v>9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>
        <v>2</v>
      </c>
      <c r="U3" s="43"/>
      <c r="V3" s="43"/>
      <c r="W3" s="43"/>
      <c r="X3" s="43">
        <v>6</v>
      </c>
      <c r="Y3" s="43"/>
      <c r="Z3" s="43">
        <v>4</v>
      </c>
      <c r="AA3" s="43"/>
      <c r="AB3" s="43">
        <v>1</v>
      </c>
      <c r="AC3" s="43">
        <v>1</v>
      </c>
      <c r="AD3" s="43"/>
      <c r="AE3" s="46"/>
      <c r="AF3" s="45">
        <f t="shared" ref="AF3:AF43" si="0">SUM(B3:AE3)</f>
        <v>39</v>
      </c>
    </row>
    <row r="4" spans="1:32" x14ac:dyDescent="0.25">
      <c r="A4" s="36" t="s">
        <v>28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6"/>
      <c r="AF4" s="45">
        <f t="shared" si="0"/>
        <v>0</v>
      </c>
    </row>
    <row r="5" spans="1:32" x14ac:dyDescent="0.25">
      <c r="A5" s="9" t="s">
        <v>32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7">
        <v>1</v>
      </c>
      <c r="AD5" s="43"/>
      <c r="AE5" s="46"/>
      <c r="AF5" s="45">
        <f t="shared" si="0"/>
        <v>1</v>
      </c>
    </row>
    <row r="6" spans="1:32" x14ac:dyDescent="0.25">
      <c r="A6" s="36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6"/>
      <c r="AF6" s="45">
        <f t="shared" si="0"/>
        <v>0</v>
      </c>
    </row>
    <row r="7" spans="1:32" x14ac:dyDescent="0.25">
      <c r="A7" s="9" t="s">
        <v>33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7">
        <v>1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6"/>
      <c r="AF7" s="45">
        <f t="shared" si="0"/>
        <v>1</v>
      </c>
    </row>
    <row r="8" spans="1:32" x14ac:dyDescent="0.25">
      <c r="A8" s="9" t="s">
        <v>34</v>
      </c>
      <c r="B8" s="43"/>
      <c r="C8" s="43"/>
      <c r="D8" s="43"/>
      <c r="E8" s="43"/>
      <c r="F8" s="43"/>
      <c r="G8" s="43"/>
      <c r="H8" s="43"/>
      <c r="I8" s="43"/>
      <c r="J8" s="47">
        <v>1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6"/>
      <c r="AF8" s="45">
        <f t="shared" si="0"/>
        <v>1</v>
      </c>
    </row>
    <row r="9" spans="1:32" x14ac:dyDescent="0.25">
      <c r="A9" s="36" t="s">
        <v>2</v>
      </c>
      <c r="B9" s="43">
        <v>2</v>
      </c>
      <c r="C9" s="43"/>
      <c r="D9" s="43"/>
      <c r="E9" s="43"/>
      <c r="F9" s="43"/>
      <c r="G9" s="43"/>
      <c r="H9" s="43"/>
      <c r="I9" s="43">
        <v>5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6"/>
      <c r="AF9" s="45">
        <f t="shared" si="0"/>
        <v>7</v>
      </c>
    </row>
    <row r="10" spans="1:32" x14ac:dyDescent="0.25">
      <c r="A10" s="36" t="s">
        <v>3</v>
      </c>
      <c r="B10" s="43"/>
      <c r="C10" s="43"/>
      <c r="D10" s="43"/>
      <c r="E10" s="43"/>
      <c r="F10" s="43"/>
      <c r="G10" s="43"/>
      <c r="H10" s="43"/>
      <c r="I10" s="43">
        <v>1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6"/>
      <c r="AF10" s="45">
        <f t="shared" si="0"/>
        <v>1</v>
      </c>
    </row>
    <row r="11" spans="1:32" x14ac:dyDescent="0.25">
      <c r="A11" s="9" t="s">
        <v>35</v>
      </c>
      <c r="B11" s="43"/>
      <c r="C11" s="43"/>
      <c r="D11" s="43"/>
      <c r="E11" s="43"/>
      <c r="F11" s="43"/>
      <c r="G11" s="43"/>
      <c r="H11" s="43"/>
      <c r="I11" s="47">
        <v>1</v>
      </c>
      <c r="J11" s="43">
        <v>5</v>
      </c>
      <c r="K11" s="43"/>
      <c r="L11" s="43"/>
      <c r="M11" s="43"/>
      <c r="N11" s="43">
        <v>3</v>
      </c>
      <c r="O11" s="43"/>
      <c r="P11" s="43"/>
      <c r="Q11" s="43">
        <v>1</v>
      </c>
      <c r="R11" s="43">
        <v>2</v>
      </c>
      <c r="S11" s="43"/>
      <c r="T11" s="43">
        <v>1</v>
      </c>
      <c r="U11" s="43"/>
      <c r="V11" s="43">
        <v>3</v>
      </c>
      <c r="W11" s="43"/>
      <c r="X11" s="43">
        <v>1</v>
      </c>
      <c r="Y11" s="43">
        <v>25</v>
      </c>
      <c r="Z11" s="43">
        <v>67</v>
      </c>
      <c r="AA11" s="43">
        <v>23</v>
      </c>
      <c r="AB11" s="43">
        <v>130</v>
      </c>
      <c r="AC11" s="43">
        <v>47</v>
      </c>
      <c r="AD11" s="43">
        <v>16</v>
      </c>
      <c r="AE11" s="46">
        <v>15</v>
      </c>
      <c r="AF11" s="45">
        <f t="shared" si="0"/>
        <v>340</v>
      </c>
    </row>
    <row r="12" spans="1:32" x14ac:dyDescent="0.25">
      <c r="A12" s="36" t="s">
        <v>4</v>
      </c>
      <c r="B12" s="43">
        <v>9</v>
      </c>
      <c r="C12" s="43"/>
      <c r="D12" s="43"/>
      <c r="E12" s="43"/>
      <c r="F12" s="43">
        <v>3</v>
      </c>
      <c r="G12" s="43">
        <v>18</v>
      </c>
      <c r="H12" s="43">
        <v>2</v>
      </c>
      <c r="I12" s="43">
        <v>12</v>
      </c>
      <c r="J12" s="43">
        <v>52</v>
      </c>
      <c r="K12" s="43"/>
      <c r="L12" s="43">
        <v>2</v>
      </c>
      <c r="M12" s="43">
        <v>7</v>
      </c>
      <c r="N12" s="43">
        <v>18</v>
      </c>
      <c r="O12" s="43"/>
      <c r="P12" s="48">
        <v>2</v>
      </c>
      <c r="Q12" s="43">
        <v>15</v>
      </c>
      <c r="R12" s="43">
        <v>5</v>
      </c>
      <c r="S12" s="43">
        <v>2</v>
      </c>
      <c r="T12" s="43">
        <v>1</v>
      </c>
      <c r="U12" s="43"/>
      <c r="V12" s="43">
        <v>5</v>
      </c>
      <c r="W12" s="43"/>
      <c r="X12" s="43">
        <v>3</v>
      </c>
      <c r="Y12" s="43">
        <v>1</v>
      </c>
      <c r="Z12" s="43">
        <v>56</v>
      </c>
      <c r="AA12" s="43">
        <v>20</v>
      </c>
      <c r="AB12" s="43">
        <v>128</v>
      </c>
      <c r="AC12" s="43">
        <v>26</v>
      </c>
      <c r="AD12" s="43">
        <v>2</v>
      </c>
      <c r="AE12" s="46">
        <v>3</v>
      </c>
      <c r="AF12" s="45">
        <f t="shared" si="0"/>
        <v>392</v>
      </c>
    </row>
    <row r="13" spans="1:32" x14ac:dyDescent="0.25">
      <c r="A13" s="9" t="s">
        <v>36</v>
      </c>
      <c r="B13" s="43"/>
      <c r="C13" s="43"/>
      <c r="D13" s="43"/>
      <c r="E13" s="43"/>
      <c r="F13" s="43"/>
      <c r="G13" s="43"/>
      <c r="H13" s="43"/>
      <c r="I13" s="43"/>
      <c r="J13" s="47">
        <v>2</v>
      </c>
      <c r="K13" s="43"/>
      <c r="L13" s="43">
        <v>1</v>
      </c>
      <c r="M13" s="43"/>
      <c r="N13" s="43">
        <v>2</v>
      </c>
      <c r="O13" s="43"/>
      <c r="P13" s="43"/>
      <c r="Q13" s="43">
        <v>1</v>
      </c>
      <c r="R13" s="43"/>
      <c r="S13" s="43"/>
      <c r="T13" s="43"/>
      <c r="U13" s="43"/>
      <c r="V13" s="43"/>
      <c r="W13" s="43"/>
      <c r="X13" s="43"/>
      <c r="Y13" s="43">
        <v>8</v>
      </c>
      <c r="Z13" s="43">
        <v>1</v>
      </c>
      <c r="AA13" s="43"/>
      <c r="AB13" s="43">
        <v>7</v>
      </c>
      <c r="AC13" s="43">
        <v>2</v>
      </c>
      <c r="AD13" s="43">
        <v>1</v>
      </c>
      <c r="AE13" s="46"/>
      <c r="AF13" s="45">
        <f t="shared" si="0"/>
        <v>25</v>
      </c>
    </row>
    <row r="14" spans="1:32" x14ac:dyDescent="0.25">
      <c r="A14" s="9" t="s">
        <v>37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7">
        <v>1</v>
      </c>
      <c r="R14" s="43"/>
      <c r="S14" s="43"/>
      <c r="T14" s="43"/>
      <c r="U14" s="43"/>
      <c r="V14" s="43"/>
      <c r="W14" s="43"/>
      <c r="X14" s="43"/>
      <c r="Y14" s="43">
        <v>1</v>
      </c>
      <c r="Z14" s="43">
        <v>2</v>
      </c>
      <c r="AA14" s="43"/>
      <c r="AB14" s="43">
        <v>9</v>
      </c>
      <c r="AC14" s="43">
        <v>1</v>
      </c>
      <c r="AD14" s="43">
        <v>2</v>
      </c>
      <c r="AE14" s="46">
        <v>2</v>
      </c>
      <c r="AF14" s="45">
        <f t="shared" si="0"/>
        <v>18</v>
      </c>
    </row>
    <row r="15" spans="1:32" x14ac:dyDescent="0.25">
      <c r="A15" s="36" t="s">
        <v>45</v>
      </c>
      <c r="B15" s="43">
        <v>1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>
        <v>1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6"/>
      <c r="AF15" s="45">
        <f t="shared" si="0"/>
        <v>2</v>
      </c>
    </row>
    <row r="16" spans="1:32" x14ac:dyDescent="0.25">
      <c r="A16" s="36" t="s">
        <v>5</v>
      </c>
      <c r="B16" s="43">
        <v>56</v>
      </c>
      <c r="C16" s="43"/>
      <c r="D16" s="43">
        <v>1</v>
      </c>
      <c r="E16" s="43"/>
      <c r="F16" s="43"/>
      <c r="G16" s="43">
        <v>1</v>
      </c>
      <c r="H16" s="43">
        <v>2</v>
      </c>
      <c r="I16" s="43"/>
      <c r="J16" s="43">
        <v>5</v>
      </c>
      <c r="K16" s="43"/>
      <c r="L16" s="43"/>
      <c r="M16" s="43"/>
      <c r="N16" s="43"/>
      <c r="O16" s="43"/>
      <c r="P16" s="43"/>
      <c r="Q16" s="43"/>
      <c r="R16" s="43">
        <v>2</v>
      </c>
      <c r="S16" s="43"/>
      <c r="T16" s="43"/>
      <c r="U16" s="43"/>
      <c r="V16" s="43">
        <v>2</v>
      </c>
      <c r="W16" s="43"/>
      <c r="X16" s="43"/>
      <c r="Y16" s="43"/>
      <c r="Z16" s="43"/>
      <c r="AA16" s="43">
        <v>1</v>
      </c>
      <c r="AB16" s="43">
        <v>3</v>
      </c>
      <c r="AC16" s="43">
        <v>3</v>
      </c>
      <c r="AD16" s="43"/>
      <c r="AE16" s="46"/>
      <c r="AF16" s="45">
        <f t="shared" si="0"/>
        <v>76</v>
      </c>
    </row>
    <row r="17" spans="1:32" x14ac:dyDescent="0.25">
      <c r="A17" s="36" t="s">
        <v>6</v>
      </c>
      <c r="B17" s="43">
        <v>14</v>
      </c>
      <c r="C17" s="43"/>
      <c r="D17" s="43"/>
      <c r="E17" s="43"/>
      <c r="F17" s="43">
        <v>2</v>
      </c>
      <c r="G17" s="43">
        <v>3</v>
      </c>
      <c r="H17" s="43">
        <v>3</v>
      </c>
      <c r="I17" s="43">
        <v>17</v>
      </c>
      <c r="J17" s="43">
        <v>27</v>
      </c>
      <c r="K17" s="43">
        <v>1</v>
      </c>
      <c r="L17" s="43">
        <v>1</v>
      </c>
      <c r="M17" s="43">
        <v>2</v>
      </c>
      <c r="N17" s="43">
        <v>7</v>
      </c>
      <c r="O17" s="43"/>
      <c r="P17" s="43">
        <v>2</v>
      </c>
      <c r="Q17" s="43">
        <v>7</v>
      </c>
      <c r="R17" s="43">
        <v>12</v>
      </c>
      <c r="S17" s="43"/>
      <c r="T17" s="43">
        <v>1</v>
      </c>
      <c r="U17" s="43"/>
      <c r="V17" s="43">
        <v>4</v>
      </c>
      <c r="W17" s="43">
        <v>1</v>
      </c>
      <c r="X17" s="43">
        <v>1</v>
      </c>
      <c r="Y17" s="43"/>
      <c r="Z17" s="43">
        <v>3</v>
      </c>
      <c r="AA17" s="43"/>
      <c r="AB17" s="43">
        <v>14</v>
      </c>
      <c r="AC17" s="43">
        <v>2</v>
      </c>
      <c r="AD17" s="43"/>
      <c r="AE17" s="46"/>
      <c r="AF17" s="45">
        <f t="shared" si="0"/>
        <v>124</v>
      </c>
    </row>
    <row r="18" spans="1:32" x14ac:dyDescent="0.25">
      <c r="A18" s="9" t="s">
        <v>38</v>
      </c>
      <c r="B18" s="47">
        <v>1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45">
        <f t="shared" si="0"/>
        <v>1</v>
      </c>
    </row>
    <row r="19" spans="1:32" x14ac:dyDescent="0.25">
      <c r="A19" s="36" t="s">
        <v>7</v>
      </c>
      <c r="B19" s="43">
        <v>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v>1</v>
      </c>
      <c r="Q19" s="43"/>
      <c r="R19" s="43">
        <v>1</v>
      </c>
      <c r="S19" s="43"/>
      <c r="T19" s="43">
        <v>1</v>
      </c>
      <c r="U19" s="43">
        <v>1</v>
      </c>
      <c r="V19" s="43"/>
      <c r="W19" s="43"/>
      <c r="X19" s="43"/>
      <c r="Y19" s="43"/>
      <c r="Z19" s="43"/>
      <c r="AA19" s="43"/>
      <c r="AB19" s="43"/>
      <c r="AC19" s="43"/>
      <c r="AD19" s="43"/>
      <c r="AE19" s="46">
        <v>2</v>
      </c>
      <c r="AF19" s="45">
        <f t="shared" si="0"/>
        <v>7</v>
      </c>
    </row>
    <row r="20" spans="1:32" x14ac:dyDescent="0.25">
      <c r="A20" s="9" t="s">
        <v>39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7">
        <v>1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6"/>
      <c r="AF20" s="45">
        <f t="shared" si="0"/>
        <v>1</v>
      </c>
    </row>
    <row r="21" spans="1:32" x14ac:dyDescent="0.25">
      <c r="A21" s="36" t="s">
        <v>8</v>
      </c>
      <c r="B21" s="43">
        <v>5</v>
      </c>
      <c r="C21" s="43"/>
      <c r="D21" s="43"/>
      <c r="E21" s="43"/>
      <c r="F21" s="43"/>
      <c r="G21" s="43"/>
      <c r="H21" s="43"/>
      <c r="I21" s="43"/>
      <c r="J21" s="43">
        <v>2</v>
      </c>
      <c r="K21" s="43"/>
      <c r="L21" s="43">
        <v>1</v>
      </c>
      <c r="M21" s="43">
        <v>1</v>
      </c>
      <c r="N21" s="43">
        <v>1</v>
      </c>
      <c r="O21" s="43"/>
      <c r="P21" s="43">
        <v>3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6"/>
      <c r="AF21" s="45">
        <f t="shared" si="0"/>
        <v>13</v>
      </c>
    </row>
    <row r="22" spans="1:32" x14ac:dyDescent="0.25">
      <c r="A22" s="9" t="s">
        <v>9</v>
      </c>
      <c r="B22" s="43"/>
      <c r="C22" s="43"/>
      <c r="D22" s="43"/>
      <c r="E22" s="43"/>
      <c r="F22" s="43"/>
      <c r="G22" s="47">
        <v>1</v>
      </c>
      <c r="H22" s="43"/>
      <c r="I22" s="43"/>
      <c r="J22" s="43"/>
      <c r="K22" s="43"/>
      <c r="L22" s="43"/>
      <c r="M22" s="43">
        <v>1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6"/>
      <c r="AF22" s="45">
        <f t="shared" si="0"/>
        <v>2</v>
      </c>
    </row>
    <row r="23" spans="1:32" x14ac:dyDescent="0.25">
      <c r="A23" s="36" t="s">
        <v>10</v>
      </c>
      <c r="B23" s="43"/>
      <c r="C23" s="43"/>
      <c r="D23" s="43"/>
      <c r="E23" s="43"/>
      <c r="F23" s="43">
        <v>3</v>
      </c>
      <c r="G23" s="43">
        <v>4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6"/>
      <c r="AF23" s="45">
        <f t="shared" si="0"/>
        <v>7</v>
      </c>
    </row>
    <row r="24" spans="1:32" x14ac:dyDescent="0.25">
      <c r="A24" s="36" t="s">
        <v>11</v>
      </c>
      <c r="B24" s="43"/>
      <c r="C24" s="43"/>
      <c r="D24" s="43">
        <v>1</v>
      </c>
      <c r="E24" s="43"/>
      <c r="F24" s="43">
        <v>2</v>
      </c>
      <c r="G24" s="43">
        <v>2</v>
      </c>
      <c r="H24" s="43"/>
      <c r="I24" s="43"/>
      <c r="J24" s="43"/>
      <c r="K24" s="43"/>
      <c r="L24" s="43"/>
      <c r="M24" s="43">
        <v>1</v>
      </c>
      <c r="N24" s="43">
        <v>5</v>
      </c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>
        <v>6</v>
      </c>
      <c r="AC24" s="43"/>
      <c r="AD24" s="43"/>
      <c r="AE24" s="46"/>
      <c r="AF24" s="45">
        <f t="shared" si="0"/>
        <v>17</v>
      </c>
    </row>
    <row r="25" spans="1:32" x14ac:dyDescent="0.25">
      <c r="A25" s="36" t="s">
        <v>24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6"/>
      <c r="AF25" s="45">
        <f t="shared" si="0"/>
        <v>0</v>
      </c>
    </row>
    <row r="26" spans="1:32" x14ac:dyDescent="0.25">
      <c r="A26" s="36" t="s">
        <v>12</v>
      </c>
      <c r="B26" s="43">
        <v>17</v>
      </c>
      <c r="C26" s="43"/>
      <c r="D26" s="43">
        <v>3</v>
      </c>
      <c r="E26" s="43"/>
      <c r="F26" s="43">
        <v>12</v>
      </c>
      <c r="G26" s="43">
        <v>67</v>
      </c>
      <c r="H26" s="43">
        <v>7</v>
      </c>
      <c r="I26" s="43">
        <v>2</v>
      </c>
      <c r="J26" s="43">
        <v>11</v>
      </c>
      <c r="K26" s="43"/>
      <c r="L26" s="43"/>
      <c r="M26" s="43">
        <v>2</v>
      </c>
      <c r="N26" s="43">
        <v>4</v>
      </c>
      <c r="O26" s="43"/>
      <c r="P26" s="43"/>
      <c r="Q26" s="43">
        <v>18</v>
      </c>
      <c r="R26" s="43">
        <v>3</v>
      </c>
      <c r="S26" s="43">
        <v>1</v>
      </c>
      <c r="T26" s="43"/>
      <c r="U26" s="43"/>
      <c r="V26" s="43">
        <v>1</v>
      </c>
      <c r="W26" s="43"/>
      <c r="X26" s="43"/>
      <c r="Y26" s="43"/>
      <c r="Z26" s="43">
        <v>1</v>
      </c>
      <c r="AA26" s="43">
        <v>1</v>
      </c>
      <c r="AB26" s="43">
        <v>29</v>
      </c>
      <c r="AC26" s="43">
        <v>3</v>
      </c>
      <c r="AD26" s="43">
        <v>1</v>
      </c>
      <c r="AE26" s="46">
        <v>2</v>
      </c>
      <c r="AF26" s="45">
        <f t="shared" si="0"/>
        <v>185</v>
      </c>
    </row>
    <row r="27" spans="1:32" x14ac:dyDescent="0.25">
      <c r="A27" s="9" t="s">
        <v>46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7">
        <v>1</v>
      </c>
      <c r="AC27" s="43">
        <v>1</v>
      </c>
      <c r="AD27" s="43"/>
      <c r="AE27" s="46"/>
      <c r="AF27" s="45">
        <f t="shared" si="0"/>
        <v>2</v>
      </c>
    </row>
    <row r="28" spans="1:32" x14ac:dyDescent="0.25">
      <c r="A28" s="9" t="s">
        <v>40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7">
        <v>1</v>
      </c>
      <c r="AB28" s="43">
        <v>5</v>
      </c>
      <c r="AC28" s="43">
        <v>2</v>
      </c>
      <c r="AD28" s="43">
        <v>1</v>
      </c>
      <c r="AE28" s="46">
        <v>1</v>
      </c>
      <c r="AF28" s="45">
        <f t="shared" si="0"/>
        <v>10</v>
      </c>
    </row>
    <row r="29" spans="1:32" x14ac:dyDescent="0.25">
      <c r="A29" s="36" t="s">
        <v>25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6"/>
      <c r="AF29" s="45">
        <f t="shared" si="0"/>
        <v>0</v>
      </c>
    </row>
    <row r="30" spans="1:32" x14ac:dyDescent="0.25">
      <c r="A30" s="36" t="s">
        <v>13</v>
      </c>
      <c r="B30" s="43">
        <v>1</v>
      </c>
      <c r="C30" s="43"/>
      <c r="D30" s="43">
        <v>4</v>
      </c>
      <c r="E30" s="43"/>
      <c r="F30" s="43">
        <v>7</v>
      </c>
      <c r="G30" s="43"/>
      <c r="H30" s="43">
        <v>2</v>
      </c>
      <c r="I30" s="43"/>
      <c r="J30" s="43"/>
      <c r="K30" s="43"/>
      <c r="L30" s="43"/>
      <c r="M30" s="43"/>
      <c r="N30" s="43"/>
      <c r="O30" s="43"/>
      <c r="P30" s="43"/>
      <c r="Q30" s="43">
        <v>1</v>
      </c>
      <c r="R30" s="43"/>
      <c r="S30" s="43"/>
      <c r="T30" s="43"/>
      <c r="U30" s="43"/>
      <c r="V30" s="43"/>
      <c r="W30" s="43"/>
      <c r="X30" s="43"/>
      <c r="Y30" s="43"/>
      <c r="Z30" s="43">
        <v>1</v>
      </c>
      <c r="AA30" s="43"/>
      <c r="AB30" s="43"/>
      <c r="AC30" s="43"/>
      <c r="AD30" s="43"/>
      <c r="AE30" s="46"/>
      <c r="AF30" s="45">
        <f t="shared" si="0"/>
        <v>16</v>
      </c>
    </row>
    <row r="31" spans="1:32" x14ac:dyDescent="0.25">
      <c r="A31" s="9" t="s">
        <v>41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7">
        <v>1</v>
      </c>
      <c r="O31" s="43"/>
      <c r="P31" s="43"/>
      <c r="Q31" s="43"/>
      <c r="R31" s="43"/>
      <c r="S31" s="43"/>
      <c r="T31" s="43">
        <v>1</v>
      </c>
      <c r="U31" s="43"/>
      <c r="V31" s="43"/>
      <c r="W31" s="43"/>
      <c r="X31" s="43"/>
      <c r="Y31" s="43"/>
      <c r="Z31" s="43">
        <v>1</v>
      </c>
      <c r="AA31" s="43"/>
      <c r="AB31" s="43"/>
      <c r="AC31" s="43"/>
      <c r="AD31" s="43">
        <v>2</v>
      </c>
      <c r="AE31" s="46"/>
      <c r="AF31" s="45">
        <f t="shared" si="0"/>
        <v>5</v>
      </c>
    </row>
    <row r="32" spans="1:32" x14ac:dyDescent="0.25">
      <c r="A32" s="9" t="s">
        <v>14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7">
        <v>1</v>
      </c>
      <c r="Q32" s="43"/>
      <c r="R32" s="43"/>
      <c r="S32" s="43"/>
      <c r="T32" s="43"/>
      <c r="U32" s="43"/>
      <c r="V32" s="43"/>
      <c r="W32" s="43">
        <v>1</v>
      </c>
      <c r="X32" s="43"/>
      <c r="Y32" s="43"/>
      <c r="Z32" s="43"/>
      <c r="AA32" s="43"/>
      <c r="AB32" s="43"/>
      <c r="AC32" s="43">
        <v>1</v>
      </c>
      <c r="AD32" s="43">
        <v>2</v>
      </c>
      <c r="AE32" s="46">
        <v>1</v>
      </c>
      <c r="AF32" s="45">
        <f t="shared" si="0"/>
        <v>6</v>
      </c>
    </row>
    <row r="33" spans="1:32" x14ac:dyDescent="0.25">
      <c r="A33" s="36" t="s">
        <v>15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>
        <v>1</v>
      </c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>
        <v>1</v>
      </c>
      <c r="AC33" s="43"/>
      <c r="AD33" s="43"/>
      <c r="AE33" s="46"/>
      <c r="AF33" s="45">
        <f t="shared" si="0"/>
        <v>2</v>
      </c>
    </row>
    <row r="34" spans="1:32" x14ac:dyDescent="0.25">
      <c r="A34" s="36" t="s">
        <v>16</v>
      </c>
      <c r="B34" s="43">
        <v>1</v>
      </c>
      <c r="C34" s="43"/>
      <c r="D34" s="43">
        <v>3</v>
      </c>
      <c r="E34" s="43"/>
      <c r="F34" s="43">
        <v>21</v>
      </c>
      <c r="G34" s="43">
        <v>4</v>
      </c>
      <c r="H34" s="43">
        <v>2</v>
      </c>
      <c r="I34" s="43">
        <v>7</v>
      </c>
      <c r="J34" s="43"/>
      <c r="K34" s="43"/>
      <c r="L34" s="43"/>
      <c r="M34" s="43">
        <v>3</v>
      </c>
      <c r="N34" s="43">
        <v>3</v>
      </c>
      <c r="O34" s="43"/>
      <c r="P34" s="43"/>
      <c r="Q34" s="43">
        <v>1</v>
      </c>
      <c r="R34" s="43"/>
      <c r="S34" s="43">
        <v>1</v>
      </c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6"/>
      <c r="AF34" s="45">
        <f t="shared" si="0"/>
        <v>46</v>
      </c>
    </row>
    <row r="35" spans="1:32" x14ac:dyDescent="0.25">
      <c r="A35" s="9" t="s">
        <v>17</v>
      </c>
      <c r="B35" s="43"/>
      <c r="C35" s="43"/>
      <c r="D35" s="43"/>
      <c r="E35" s="43"/>
      <c r="F35" s="47">
        <v>4</v>
      </c>
      <c r="G35" s="43">
        <v>2</v>
      </c>
      <c r="H35" s="43"/>
      <c r="I35" s="43"/>
      <c r="J35" s="43"/>
      <c r="K35" s="43"/>
      <c r="L35" s="43"/>
      <c r="M35" s="43">
        <v>1</v>
      </c>
      <c r="N35" s="43">
        <v>4</v>
      </c>
      <c r="O35" s="43"/>
      <c r="P35" s="43">
        <v>2</v>
      </c>
      <c r="Q35" s="43">
        <v>1</v>
      </c>
      <c r="R35" s="43">
        <v>1</v>
      </c>
      <c r="S35" s="43"/>
      <c r="T35" s="43"/>
      <c r="U35" s="43"/>
      <c r="V35" s="43"/>
      <c r="W35" s="43"/>
      <c r="X35" s="43"/>
      <c r="Y35" s="43"/>
      <c r="Z35" s="43">
        <v>1</v>
      </c>
      <c r="AA35" s="43">
        <v>1</v>
      </c>
      <c r="AB35" s="43"/>
      <c r="AC35" s="43"/>
      <c r="AD35" s="43"/>
      <c r="AE35" s="46"/>
      <c r="AF35" s="45">
        <f t="shared" si="0"/>
        <v>17</v>
      </c>
    </row>
    <row r="36" spans="1:32" x14ac:dyDescent="0.25">
      <c r="A36" s="9" t="s">
        <v>42</v>
      </c>
      <c r="B36" s="49"/>
      <c r="C36" s="43"/>
      <c r="D36" s="43"/>
      <c r="E36" s="43"/>
      <c r="F36" s="43"/>
      <c r="G36" s="43"/>
      <c r="H36" s="43"/>
      <c r="I36" s="43"/>
      <c r="J36" s="43"/>
      <c r="K36" s="43"/>
      <c r="L36" s="47">
        <v>1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6"/>
      <c r="AF36" s="45">
        <f t="shared" si="0"/>
        <v>1</v>
      </c>
    </row>
    <row r="37" spans="1:32" x14ac:dyDescent="0.25">
      <c r="A37" s="9" t="s">
        <v>26</v>
      </c>
      <c r="B37" s="43"/>
      <c r="C37" s="43"/>
      <c r="D37" s="43"/>
      <c r="E37" s="43"/>
      <c r="F37" s="43"/>
      <c r="G37" s="43"/>
      <c r="H37" s="47">
        <v>1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6"/>
      <c r="AF37" s="45">
        <f t="shared" si="0"/>
        <v>1</v>
      </c>
    </row>
    <row r="38" spans="1:32" x14ac:dyDescent="0.25">
      <c r="A38" s="9" t="s">
        <v>18</v>
      </c>
      <c r="B38" s="43"/>
      <c r="C38" s="43"/>
      <c r="D38" s="43"/>
      <c r="E38" s="43"/>
      <c r="F38" s="43"/>
      <c r="G38" s="43"/>
      <c r="H38" s="43"/>
      <c r="I38" s="43"/>
      <c r="J38" s="47">
        <v>1</v>
      </c>
      <c r="K38" s="43"/>
      <c r="L38" s="43"/>
      <c r="M38" s="43"/>
      <c r="N38" s="43"/>
      <c r="O38" s="43"/>
      <c r="P38" s="43">
        <v>2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6"/>
      <c r="AF38" s="45">
        <f t="shared" si="0"/>
        <v>3</v>
      </c>
    </row>
    <row r="39" spans="1:32" x14ac:dyDescent="0.25">
      <c r="A39" s="9" t="s">
        <v>19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4">
        <v>1</v>
      </c>
      <c r="AF39" s="45">
        <f t="shared" si="0"/>
        <v>1</v>
      </c>
    </row>
    <row r="40" spans="1:32" x14ac:dyDescent="0.25">
      <c r="A40" s="36" t="s">
        <v>27</v>
      </c>
      <c r="B40" s="43"/>
      <c r="C40" s="43"/>
      <c r="D40" s="43"/>
      <c r="E40" s="43"/>
      <c r="F40" s="43"/>
      <c r="G40" s="43"/>
      <c r="H40" s="43">
        <v>1</v>
      </c>
      <c r="I40" s="43"/>
      <c r="J40" s="43">
        <v>1</v>
      </c>
      <c r="K40" s="43"/>
      <c r="L40" s="43"/>
      <c r="M40" s="43"/>
      <c r="N40" s="43"/>
      <c r="O40" s="43"/>
      <c r="P40" s="43"/>
      <c r="Q40" s="43"/>
      <c r="R40" s="43"/>
      <c r="S40" s="43"/>
      <c r="T40" s="43">
        <v>1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6">
        <v>1</v>
      </c>
      <c r="AF40" s="45">
        <f t="shared" si="0"/>
        <v>4</v>
      </c>
    </row>
    <row r="41" spans="1:32" x14ac:dyDescent="0.25">
      <c r="A41" s="9" t="s">
        <v>43</v>
      </c>
      <c r="B41" s="43"/>
      <c r="C41" s="43"/>
      <c r="D41" s="43"/>
      <c r="E41" s="43"/>
      <c r="F41" s="43"/>
      <c r="G41" s="43"/>
      <c r="H41" s="43"/>
      <c r="I41" s="47">
        <v>2</v>
      </c>
      <c r="J41" s="43"/>
      <c r="K41" s="43"/>
      <c r="L41" s="43"/>
      <c r="M41" s="43"/>
      <c r="N41" s="43"/>
      <c r="O41" s="43"/>
      <c r="P41" s="43"/>
      <c r="Q41" s="43">
        <v>2</v>
      </c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6"/>
      <c r="AF41" s="45">
        <f t="shared" si="0"/>
        <v>4</v>
      </c>
    </row>
    <row r="42" spans="1:32" x14ac:dyDescent="0.25">
      <c r="A42" s="9" t="s">
        <v>44</v>
      </c>
      <c r="B42" s="47">
        <v>1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6"/>
      <c r="AF42" s="45">
        <f t="shared" si="0"/>
        <v>1</v>
      </c>
    </row>
    <row r="43" spans="1:32" x14ac:dyDescent="0.25">
      <c r="A43" s="36" t="s">
        <v>20</v>
      </c>
      <c r="B43" s="43"/>
      <c r="C43" s="43"/>
      <c r="D43" s="43"/>
      <c r="E43" s="43"/>
      <c r="F43" s="43"/>
      <c r="G43" s="43">
        <v>1</v>
      </c>
      <c r="H43" s="43"/>
      <c r="I43" s="43"/>
      <c r="J43" s="43">
        <v>1</v>
      </c>
      <c r="K43" s="43"/>
      <c r="L43" s="43"/>
      <c r="M43" s="43"/>
      <c r="N43" s="43"/>
      <c r="O43" s="43"/>
      <c r="P43" s="43"/>
      <c r="Q43" s="43">
        <v>2</v>
      </c>
      <c r="R43" s="43"/>
      <c r="S43" s="43">
        <v>1</v>
      </c>
      <c r="T43" s="43"/>
      <c r="U43" s="43"/>
      <c r="V43" s="43"/>
      <c r="W43" s="43"/>
      <c r="X43" s="43"/>
      <c r="Y43" s="43"/>
      <c r="Z43" s="43"/>
      <c r="AA43" s="43"/>
      <c r="AB43" s="43">
        <v>3</v>
      </c>
      <c r="AC43" s="43">
        <v>1</v>
      </c>
      <c r="AD43" s="43">
        <v>1</v>
      </c>
      <c r="AE43" s="46"/>
      <c r="AF43" s="45">
        <f t="shared" si="0"/>
        <v>10</v>
      </c>
    </row>
    <row r="44" spans="1:32" x14ac:dyDescent="0.25">
      <c r="AF44" s="45">
        <f ca="1">SUM(AF2:AF44)</f>
        <v>1390</v>
      </c>
    </row>
    <row r="45" spans="1:32" x14ac:dyDescent="0.25">
      <c r="B45" s="42">
        <f>SUM(B2:B44)</f>
        <v>110</v>
      </c>
      <c r="C45" s="42">
        <f t="shared" ref="C45:AE45" si="1">SUM(C2:C44)</f>
        <v>15</v>
      </c>
      <c r="D45" s="42">
        <f t="shared" si="1"/>
        <v>12</v>
      </c>
      <c r="E45" s="42">
        <f t="shared" si="1"/>
        <v>0</v>
      </c>
      <c r="F45" s="42">
        <f t="shared" si="1"/>
        <v>54</v>
      </c>
      <c r="G45" s="42">
        <f t="shared" si="1"/>
        <v>103</v>
      </c>
      <c r="H45" s="42">
        <f t="shared" si="1"/>
        <v>20</v>
      </c>
      <c r="I45" s="42">
        <f t="shared" si="1"/>
        <v>56</v>
      </c>
      <c r="J45" s="42">
        <f t="shared" si="1"/>
        <v>108</v>
      </c>
      <c r="K45" s="42">
        <f t="shared" si="1"/>
        <v>1</v>
      </c>
      <c r="L45" s="42">
        <f t="shared" si="1"/>
        <v>6</v>
      </c>
      <c r="M45" s="42">
        <f t="shared" si="1"/>
        <v>18</v>
      </c>
      <c r="N45" s="42">
        <f t="shared" si="1"/>
        <v>50</v>
      </c>
      <c r="O45" s="42">
        <f t="shared" si="1"/>
        <v>0</v>
      </c>
      <c r="P45" s="42">
        <f t="shared" si="1"/>
        <v>13</v>
      </c>
      <c r="Q45" s="42">
        <f t="shared" si="1"/>
        <v>51</v>
      </c>
      <c r="R45" s="42">
        <f t="shared" si="1"/>
        <v>26</v>
      </c>
      <c r="S45" s="42">
        <f t="shared" si="1"/>
        <v>5</v>
      </c>
      <c r="T45" s="42">
        <f t="shared" si="1"/>
        <v>9</v>
      </c>
      <c r="U45" s="42">
        <f t="shared" si="1"/>
        <v>1</v>
      </c>
      <c r="V45" s="42">
        <f t="shared" si="1"/>
        <v>15</v>
      </c>
      <c r="W45" s="42">
        <f t="shared" si="1"/>
        <v>2</v>
      </c>
      <c r="X45" s="42">
        <f t="shared" si="1"/>
        <v>11</v>
      </c>
      <c r="Y45" s="42">
        <f t="shared" si="1"/>
        <v>35</v>
      </c>
      <c r="Z45" s="42">
        <f t="shared" si="1"/>
        <v>137</v>
      </c>
      <c r="AA45" s="42">
        <f t="shared" si="1"/>
        <v>47</v>
      </c>
      <c r="AB45" s="42">
        <f t="shared" si="1"/>
        <v>337</v>
      </c>
      <c r="AC45" s="42">
        <f t="shared" si="1"/>
        <v>91</v>
      </c>
      <c r="AD45" s="42">
        <f t="shared" si="1"/>
        <v>28</v>
      </c>
      <c r="AE45" s="42">
        <f t="shared" si="1"/>
        <v>29</v>
      </c>
      <c r="AF45" s="45">
        <f>SUM(B45:AE45)</f>
        <v>1390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CBD0-FF60-484B-8315-869BEEEAACDE}">
  <dimension ref="A1:AG51"/>
  <sheetViews>
    <sheetView topLeftCell="A25" workbookViewId="0">
      <selection activeCell="G35" sqref="G35"/>
    </sheetView>
  </sheetViews>
  <sheetFormatPr defaultRowHeight="13.2" x14ac:dyDescent="0.25"/>
  <cols>
    <col min="1" max="1" width="20.5546875" style="42" bestFit="1" customWidth="1"/>
    <col min="2" max="5" width="3.21875" style="42" bestFit="1" customWidth="1"/>
    <col min="6" max="6" width="4.33203125" style="42" bestFit="1" customWidth="1"/>
    <col min="7" max="8" width="3.21875" style="42" bestFit="1" customWidth="1"/>
    <col min="9" max="9" width="2.109375" style="42" bestFit="1" customWidth="1"/>
    <col min="10" max="24" width="3.21875" style="42" bestFit="1" customWidth="1"/>
    <col min="25" max="25" width="4.33203125" style="42" bestFit="1" customWidth="1"/>
    <col min="26" max="32" width="3.21875" style="42" bestFit="1" customWidth="1"/>
    <col min="33" max="33" width="9" style="42" bestFit="1" customWidth="1"/>
    <col min="34" max="16384" width="8.88671875" style="42"/>
  </cols>
  <sheetData>
    <row r="1" spans="1:33" x14ac:dyDescent="0.25">
      <c r="A1" s="50">
        <v>45413</v>
      </c>
      <c r="B1" s="42">
        <v>1</v>
      </c>
      <c r="C1" s="42">
        <v>2</v>
      </c>
      <c r="D1" s="42">
        <v>3</v>
      </c>
      <c r="E1" s="42">
        <v>4</v>
      </c>
      <c r="F1" s="42">
        <v>5</v>
      </c>
      <c r="G1" s="42">
        <v>6</v>
      </c>
      <c r="H1" s="42">
        <v>7</v>
      </c>
      <c r="I1" s="42">
        <v>8</v>
      </c>
      <c r="J1" s="42">
        <v>9</v>
      </c>
      <c r="K1" s="42">
        <v>10</v>
      </c>
      <c r="L1" s="42">
        <v>11</v>
      </c>
      <c r="M1" s="42">
        <v>12</v>
      </c>
      <c r="N1" s="42">
        <v>13</v>
      </c>
      <c r="O1" s="42">
        <v>14</v>
      </c>
      <c r="P1" s="42">
        <v>15</v>
      </c>
      <c r="Q1" s="42">
        <v>16</v>
      </c>
      <c r="R1" s="42">
        <v>17</v>
      </c>
      <c r="S1" s="42">
        <v>18</v>
      </c>
      <c r="T1" s="42">
        <v>19</v>
      </c>
      <c r="U1" s="42">
        <v>20</v>
      </c>
      <c r="V1" s="42">
        <v>21</v>
      </c>
      <c r="W1" s="42">
        <v>22</v>
      </c>
      <c r="X1" s="42">
        <v>23</v>
      </c>
      <c r="Y1" s="42">
        <v>24</v>
      </c>
      <c r="Z1" s="42">
        <v>25</v>
      </c>
      <c r="AA1" s="42">
        <v>26</v>
      </c>
      <c r="AB1" s="42">
        <v>27</v>
      </c>
      <c r="AC1" s="42">
        <v>28</v>
      </c>
      <c r="AD1" s="42">
        <v>29</v>
      </c>
      <c r="AE1" s="42">
        <v>30</v>
      </c>
      <c r="AF1" s="42">
        <v>31</v>
      </c>
    </row>
    <row r="2" spans="1:33" x14ac:dyDescent="0.25">
      <c r="A2" s="42" t="s">
        <v>49</v>
      </c>
      <c r="Q2" s="42">
        <v>1</v>
      </c>
      <c r="S2" s="42">
        <v>1</v>
      </c>
      <c r="Y2" s="42">
        <v>1</v>
      </c>
      <c r="AB2" s="42">
        <v>1</v>
      </c>
      <c r="AG2" s="42">
        <f>SUM(B2:AF2)</f>
        <v>4</v>
      </c>
    </row>
    <row r="3" spans="1:33" x14ac:dyDescent="0.25">
      <c r="A3" s="42" t="s">
        <v>50</v>
      </c>
      <c r="M3" s="42">
        <v>1</v>
      </c>
      <c r="AG3" s="42">
        <f t="shared" ref="AG3:AG48" si="0">SUM(B3:AF3)</f>
        <v>1</v>
      </c>
    </row>
    <row r="4" spans="1:33" x14ac:dyDescent="0.25">
      <c r="A4" s="42" t="s">
        <v>51</v>
      </c>
      <c r="P4" s="42">
        <v>1</v>
      </c>
      <c r="AE4" s="42">
        <v>1</v>
      </c>
      <c r="AG4" s="42">
        <f t="shared" si="0"/>
        <v>2</v>
      </c>
    </row>
    <row r="5" spans="1:33" x14ac:dyDescent="0.25">
      <c r="A5" s="42" t="s">
        <v>52</v>
      </c>
      <c r="P5" s="42">
        <v>1</v>
      </c>
      <c r="Q5" s="42">
        <v>1</v>
      </c>
      <c r="W5" s="42">
        <v>1</v>
      </c>
      <c r="Z5" s="42">
        <v>1</v>
      </c>
      <c r="AG5" s="42">
        <f t="shared" si="0"/>
        <v>4</v>
      </c>
    </row>
    <row r="6" spans="1:33" x14ac:dyDescent="0.25">
      <c r="A6" s="42" t="s">
        <v>53</v>
      </c>
      <c r="AB6" s="42">
        <v>3</v>
      </c>
      <c r="AG6" s="42">
        <f t="shared" si="0"/>
        <v>3</v>
      </c>
    </row>
    <row r="7" spans="1:33" x14ac:dyDescent="0.25">
      <c r="A7" s="42" t="s">
        <v>1</v>
      </c>
      <c r="C7" s="42">
        <v>1</v>
      </c>
      <c r="AG7" s="42">
        <f t="shared" si="0"/>
        <v>1</v>
      </c>
    </row>
    <row r="8" spans="1:33" x14ac:dyDescent="0.25">
      <c r="A8" s="42" t="s">
        <v>54</v>
      </c>
      <c r="W8" s="42">
        <v>1</v>
      </c>
      <c r="X8" s="42">
        <v>2</v>
      </c>
      <c r="Z8" s="42">
        <v>1</v>
      </c>
      <c r="AB8" s="42">
        <v>1</v>
      </c>
      <c r="AE8" s="42">
        <v>1</v>
      </c>
      <c r="AF8" s="42">
        <v>1</v>
      </c>
      <c r="AG8" s="42">
        <f t="shared" si="0"/>
        <v>7</v>
      </c>
    </row>
    <row r="9" spans="1:33" x14ac:dyDescent="0.25">
      <c r="A9" s="42" t="s">
        <v>32</v>
      </c>
      <c r="AA9" s="42">
        <v>2</v>
      </c>
      <c r="AC9" s="42">
        <v>1</v>
      </c>
      <c r="AG9" s="42">
        <f t="shared" si="0"/>
        <v>3</v>
      </c>
    </row>
    <row r="10" spans="1:33" x14ac:dyDescent="0.25">
      <c r="A10" s="42" t="s">
        <v>55</v>
      </c>
      <c r="C10" s="42">
        <v>1</v>
      </c>
      <c r="L10" s="42">
        <v>1</v>
      </c>
      <c r="S10" s="42">
        <v>1</v>
      </c>
      <c r="AG10" s="42">
        <f t="shared" si="0"/>
        <v>3</v>
      </c>
    </row>
    <row r="11" spans="1:33" x14ac:dyDescent="0.25">
      <c r="A11" s="42" t="s">
        <v>29</v>
      </c>
      <c r="U11" s="42">
        <v>1</v>
      </c>
      <c r="AG11" s="42">
        <f t="shared" si="0"/>
        <v>1</v>
      </c>
    </row>
    <row r="12" spans="1:33" x14ac:dyDescent="0.25">
      <c r="A12" s="42" t="s">
        <v>56</v>
      </c>
      <c r="C12" s="42">
        <v>1</v>
      </c>
      <c r="G12" s="42">
        <v>1</v>
      </c>
      <c r="AG12" s="42">
        <f t="shared" si="0"/>
        <v>2</v>
      </c>
    </row>
    <row r="13" spans="1:33" x14ac:dyDescent="0.25">
      <c r="A13" s="42" t="s">
        <v>57</v>
      </c>
      <c r="G13" s="42">
        <v>1</v>
      </c>
      <c r="K13" s="42">
        <v>1</v>
      </c>
      <c r="Y13" s="42">
        <v>3</v>
      </c>
      <c r="AG13" s="42">
        <f t="shared" si="0"/>
        <v>5</v>
      </c>
    </row>
    <row r="14" spans="1:33" x14ac:dyDescent="0.25">
      <c r="A14" s="42" t="s">
        <v>58</v>
      </c>
      <c r="J14" s="42">
        <v>1</v>
      </c>
      <c r="AC14" s="42">
        <v>1</v>
      </c>
      <c r="AG14" s="42">
        <f t="shared" si="0"/>
        <v>2</v>
      </c>
    </row>
    <row r="15" spans="1:33" x14ac:dyDescent="0.25">
      <c r="A15" s="42" t="s">
        <v>59</v>
      </c>
      <c r="B15" s="42">
        <v>1</v>
      </c>
      <c r="D15" s="42">
        <v>1</v>
      </c>
      <c r="F15" s="42">
        <v>1</v>
      </c>
      <c r="G15" s="42">
        <v>1</v>
      </c>
      <c r="Y15" s="42">
        <v>1</v>
      </c>
      <c r="AG15" s="42">
        <f t="shared" si="0"/>
        <v>5</v>
      </c>
    </row>
    <row r="16" spans="1:33" x14ac:dyDescent="0.25">
      <c r="A16" s="42" t="s">
        <v>35</v>
      </c>
      <c r="B16" s="42">
        <v>44</v>
      </c>
      <c r="C16" s="42">
        <v>17</v>
      </c>
      <c r="D16" s="42">
        <v>6</v>
      </c>
      <c r="E16" s="42">
        <v>19</v>
      </c>
      <c r="F16" s="42">
        <v>105</v>
      </c>
      <c r="G16" s="42">
        <v>49</v>
      </c>
      <c r="H16" s="42">
        <v>33</v>
      </c>
      <c r="I16" s="42">
        <v>2</v>
      </c>
      <c r="J16" s="42">
        <v>11</v>
      </c>
      <c r="K16" s="42">
        <v>56</v>
      </c>
      <c r="L16" s="42">
        <v>66</v>
      </c>
      <c r="M16" s="42">
        <v>13</v>
      </c>
      <c r="N16" s="42">
        <v>65</v>
      </c>
      <c r="O16" s="42">
        <v>13</v>
      </c>
      <c r="P16" s="42">
        <v>13</v>
      </c>
      <c r="Q16" s="42">
        <v>14</v>
      </c>
      <c r="R16" s="42">
        <v>8</v>
      </c>
      <c r="S16" s="42">
        <v>13</v>
      </c>
      <c r="T16" s="42">
        <v>10</v>
      </c>
      <c r="U16" s="42">
        <v>4</v>
      </c>
      <c r="V16" s="42">
        <v>2</v>
      </c>
      <c r="W16" s="42">
        <v>1</v>
      </c>
      <c r="X16" s="42">
        <v>2</v>
      </c>
      <c r="Y16" s="42">
        <v>26</v>
      </c>
      <c r="Z16" s="42">
        <v>15</v>
      </c>
      <c r="AA16" s="42">
        <v>1</v>
      </c>
      <c r="AB16" s="42">
        <v>1</v>
      </c>
      <c r="AG16" s="42">
        <f t="shared" si="0"/>
        <v>609</v>
      </c>
    </row>
    <row r="17" spans="1:33" x14ac:dyDescent="0.25">
      <c r="A17" s="42" t="s">
        <v>4</v>
      </c>
      <c r="B17" s="42">
        <v>4</v>
      </c>
      <c r="C17" s="42">
        <v>5</v>
      </c>
      <c r="E17" s="42">
        <v>4</v>
      </c>
      <c r="F17" s="42">
        <v>6</v>
      </c>
      <c r="H17" s="42">
        <v>2</v>
      </c>
      <c r="K17" s="42">
        <v>3</v>
      </c>
      <c r="M17" s="42">
        <v>1</v>
      </c>
      <c r="N17" s="42">
        <v>3</v>
      </c>
      <c r="O17" s="42">
        <v>1</v>
      </c>
      <c r="P17" s="42">
        <v>1</v>
      </c>
      <c r="Q17" s="42">
        <v>1</v>
      </c>
      <c r="Y17" s="42">
        <v>3</v>
      </c>
      <c r="AC17" s="42">
        <v>1</v>
      </c>
      <c r="AE17" s="42">
        <v>2</v>
      </c>
      <c r="AF17" s="42">
        <v>1</v>
      </c>
      <c r="AG17" s="42">
        <f t="shared" si="0"/>
        <v>38</v>
      </c>
    </row>
    <row r="18" spans="1:33" x14ac:dyDescent="0.25">
      <c r="A18" s="42" t="s">
        <v>60</v>
      </c>
      <c r="M18" s="42">
        <v>1</v>
      </c>
      <c r="AG18" s="42">
        <f t="shared" si="0"/>
        <v>1</v>
      </c>
    </row>
    <row r="19" spans="1:33" x14ac:dyDescent="0.25">
      <c r="A19" s="42" t="s">
        <v>61</v>
      </c>
      <c r="B19" s="42">
        <v>1</v>
      </c>
      <c r="K19" s="42">
        <v>1</v>
      </c>
      <c r="L19" s="42">
        <v>1</v>
      </c>
      <c r="M19" s="42">
        <v>1</v>
      </c>
      <c r="P19" s="42">
        <v>1</v>
      </c>
      <c r="Q19" s="42">
        <v>4</v>
      </c>
      <c r="R19" s="42">
        <v>1</v>
      </c>
      <c r="T19" s="42">
        <v>1</v>
      </c>
      <c r="U19" s="42">
        <v>1</v>
      </c>
      <c r="V19" s="42">
        <v>9</v>
      </c>
      <c r="Y19" s="42">
        <v>3</v>
      </c>
      <c r="Z19" s="42">
        <v>2</v>
      </c>
      <c r="AA19" s="42">
        <v>5</v>
      </c>
      <c r="AB19" s="42">
        <v>2</v>
      </c>
      <c r="AE19" s="42">
        <v>1</v>
      </c>
      <c r="AF19" s="42">
        <v>9</v>
      </c>
      <c r="AG19" s="42">
        <f t="shared" si="0"/>
        <v>43</v>
      </c>
    </row>
    <row r="20" spans="1:33" x14ac:dyDescent="0.25">
      <c r="A20" s="42" t="s">
        <v>62</v>
      </c>
      <c r="Q20" s="42">
        <v>1</v>
      </c>
      <c r="S20" s="42">
        <v>1</v>
      </c>
      <c r="V20" s="42">
        <v>2</v>
      </c>
      <c r="W20" s="42">
        <v>1</v>
      </c>
      <c r="X20" s="42">
        <v>1</v>
      </c>
      <c r="Y20" s="42">
        <v>4</v>
      </c>
      <c r="AA20" s="42">
        <v>2</v>
      </c>
      <c r="AE20" s="42">
        <v>1</v>
      </c>
      <c r="AG20" s="42">
        <f t="shared" si="0"/>
        <v>13</v>
      </c>
    </row>
    <row r="21" spans="1:33" x14ac:dyDescent="0.25">
      <c r="A21" s="42" t="s">
        <v>63</v>
      </c>
      <c r="N21" s="42">
        <v>1</v>
      </c>
      <c r="R21" s="42">
        <v>1</v>
      </c>
      <c r="U21" s="42">
        <v>1</v>
      </c>
      <c r="V21" s="42">
        <v>4</v>
      </c>
      <c r="W21" s="42">
        <v>4</v>
      </c>
      <c r="X21" s="42">
        <v>5</v>
      </c>
      <c r="Y21" s="42">
        <v>16</v>
      </c>
      <c r="Z21" s="42">
        <v>1</v>
      </c>
      <c r="AA21" s="42">
        <v>2</v>
      </c>
      <c r="AE21" s="42">
        <v>1</v>
      </c>
      <c r="AG21" s="42">
        <f t="shared" si="0"/>
        <v>36</v>
      </c>
    </row>
    <row r="22" spans="1:33" x14ac:dyDescent="0.25">
      <c r="A22" s="42" t="s">
        <v>36</v>
      </c>
      <c r="C22" s="42">
        <v>3</v>
      </c>
      <c r="D22" s="42">
        <v>2</v>
      </c>
      <c r="F22" s="42">
        <v>2</v>
      </c>
      <c r="G22" s="42">
        <v>4</v>
      </c>
      <c r="H22" s="42">
        <v>1</v>
      </c>
      <c r="J22" s="42">
        <v>1</v>
      </c>
      <c r="T22" s="42">
        <v>2</v>
      </c>
      <c r="X22" s="42">
        <v>1</v>
      </c>
      <c r="Y22" s="42">
        <v>5</v>
      </c>
      <c r="Z22" s="42">
        <v>2</v>
      </c>
      <c r="AE22" s="42">
        <v>3</v>
      </c>
      <c r="AF22" s="42">
        <v>1</v>
      </c>
      <c r="AG22" s="42">
        <f t="shared" si="0"/>
        <v>27</v>
      </c>
    </row>
    <row r="23" spans="1:33" x14ac:dyDescent="0.25">
      <c r="A23" s="42" t="s">
        <v>64</v>
      </c>
      <c r="F23" s="42">
        <v>1</v>
      </c>
      <c r="G23" s="42">
        <v>1</v>
      </c>
      <c r="H23" s="42">
        <v>1</v>
      </c>
      <c r="J23" s="42">
        <v>2</v>
      </c>
      <c r="K23" s="42">
        <v>8</v>
      </c>
      <c r="M23" s="42">
        <v>1</v>
      </c>
      <c r="O23" s="42">
        <v>1</v>
      </c>
      <c r="Q23" s="42">
        <v>1</v>
      </c>
      <c r="R23" s="42">
        <v>3</v>
      </c>
      <c r="T23" s="42">
        <v>1</v>
      </c>
      <c r="V23" s="42">
        <v>1</v>
      </c>
      <c r="X23" s="42">
        <v>2</v>
      </c>
      <c r="Y23" s="42">
        <v>7</v>
      </c>
      <c r="AA23" s="42">
        <v>1</v>
      </c>
      <c r="AB23" s="42">
        <v>1</v>
      </c>
      <c r="AE23" s="42">
        <v>1</v>
      </c>
      <c r="AG23" s="42">
        <f t="shared" si="0"/>
        <v>33</v>
      </c>
    </row>
    <row r="24" spans="1:33" x14ac:dyDescent="0.25">
      <c r="A24" s="42" t="s">
        <v>37</v>
      </c>
      <c r="B24" s="42">
        <v>10</v>
      </c>
      <c r="C24" s="42">
        <v>12</v>
      </c>
      <c r="D24" s="42">
        <v>14</v>
      </c>
      <c r="E24" s="42">
        <v>2</v>
      </c>
      <c r="F24" s="42">
        <v>1</v>
      </c>
      <c r="G24" s="42">
        <v>5</v>
      </c>
      <c r="H24" s="42">
        <v>2</v>
      </c>
      <c r="J24" s="42">
        <v>1</v>
      </c>
      <c r="K24" s="42">
        <v>1</v>
      </c>
      <c r="M24" s="42">
        <v>2</v>
      </c>
      <c r="N24" s="42">
        <v>2</v>
      </c>
      <c r="P24" s="42">
        <v>1</v>
      </c>
      <c r="Q24" s="42">
        <v>1</v>
      </c>
      <c r="R24" s="42">
        <v>3</v>
      </c>
      <c r="S24" s="42">
        <v>2</v>
      </c>
      <c r="T24" s="42">
        <v>5</v>
      </c>
      <c r="U24" s="42">
        <v>1</v>
      </c>
      <c r="V24" s="42">
        <v>1</v>
      </c>
      <c r="W24" s="42">
        <v>1</v>
      </c>
      <c r="X24" s="42">
        <v>4</v>
      </c>
      <c r="Y24" s="42">
        <v>9</v>
      </c>
      <c r="Z24" s="42">
        <v>2</v>
      </c>
      <c r="AA24" s="42">
        <v>1</v>
      </c>
      <c r="AB24" s="42">
        <v>1</v>
      </c>
      <c r="AE24" s="42">
        <v>2</v>
      </c>
      <c r="AG24" s="42">
        <f t="shared" si="0"/>
        <v>86</v>
      </c>
    </row>
    <row r="25" spans="1:33" x14ac:dyDescent="0.25">
      <c r="A25" s="42" t="s">
        <v>65</v>
      </c>
      <c r="D25" s="42">
        <v>1</v>
      </c>
      <c r="F25" s="42">
        <v>1</v>
      </c>
      <c r="G25" s="42">
        <v>1</v>
      </c>
      <c r="H25" s="42">
        <v>1</v>
      </c>
      <c r="J25" s="42">
        <v>1</v>
      </c>
      <c r="K25" s="42">
        <v>1</v>
      </c>
      <c r="M25" s="42">
        <v>1</v>
      </c>
      <c r="Q25" s="42">
        <v>1</v>
      </c>
      <c r="R25" s="42">
        <v>1</v>
      </c>
      <c r="S25" s="42">
        <v>1</v>
      </c>
      <c r="U25" s="42">
        <v>1</v>
      </c>
      <c r="V25" s="42">
        <v>1</v>
      </c>
      <c r="W25" s="42">
        <v>1</v>
      </c>
      <c r="Y25" s="42">
        <v>5</v>
      </c>
      <c r="AA25" s="42">
        <v>1</v>
      </c>
      <c r="AG25" s="42">
        <f t="shared" si="0"/>
        <v>19</v>
      </c>
    </row>
    <row r="26" spans="1:33" x14ac:dyDescent="0.25">
      <c r="A26" s="42" t="s">
        <v>66</v>
      </c>
      <c r="B26" s="42">
        <v>1</v>
      </c>
      <c r="AG26" s="42">
        <f t="shared" si="0"/>
        <v>1</v>
      </c>
    </row>
    <row r="27" spans="1:33" x14ac:dyDescent="0.25">
      <c r="A27" s="42" t="s">
        <v>6</v>
      </c>
      <c r="E27" s="42">
        <v>1</v>
      </c>
      <c r="G27" s="42">
        <v>1</v>
      </c>
      <c r="AG27" s="42">
        <f t="shared" si="0"/>
        <v>2</v>
      </c>
    </row>
    <row r="28" spans="1:33" x14ac:dyDescent="0.25">
      <c r="A28" s="42" t="s">
        <v>7</v>
      </c>
      <c r="J28" s="42">
        <v>1</v>
      </c>
      <c r="U28" s="42">
        <v>5</v>
      </c>
      <c r="AG28" s="42">
        <f t="shared" si="0"/>
        <v>6</v>
      </c>
    </row>
    <row r="29" spans="1:33" x14ac:dyDescent="0.25">
      <c r="A29" s="42" t="s">
        <v>8</v>
      </c>
      <c r="V29" s="42">
        <v>1</v>
      </c>
      <c r="AG29" s="42">
        <f t="shared" si="0"/>
        <v>1</v>
      </c>
    </row>
    <row r="30" spans="1:33" x14ac:dyDescent="0.25">
      <c r="A30" s="42" t="s">
        <v>11</v>
      </c>
      <c r="D30" s="42">
        <v>1</v>
      </c>
      <c r="K30" s="42">
        <v>1</v>
      </c>
      <c r="Y30" s="42">
        <v>1</v>
      </c>
      <c r="AG30" s="42">
        <f t="shared" si="0"/>
        <v>3</v>
      </c>
    </row>
    <row r="31" spans="1:33" x14ac:dyDescent="0.25">
      <c r="A31" s="42" t="s">
        <v>67</v>
      </c>
      <c r="G31" s="42">
        <v>1</v>
      </c>
      <c r="Q31" s="42">
        <v>1</v>
      </c>
      <c r="T31" s="42">
        <v>1</v>
      </c>
      <c r="V31" s="42">
        <v>3</v>
      </c>
      <c r="X31" s="42">
        <v>2</v>
      </c>
      <c r="Y31" s="42">
        <v>5</v>
      </c>
      <c r="AG31" s="42">
        <f t="shared" si="0"/>
        <v>13</v>
      </c>
    </row>
    <row r="32" spans="1:33" x14ac:dyDescent="0.25">
      <c r="A32" s="42" t="s">
        <v>12</v>
      </c>
      <c r="E32" s="42">
        <v>1</v>
      </c>
      <c r="F32" s="42">
        <v>1</v>
      </c>
      <c r="G32" s="42">
        <v>1</v>
      </c>
      <c r="H32" s="42">
        <v>1</v>
      </c>
      <c r="N32" s="42">
        <v>1</v>
      </c>
      <c r="T32" s="42">
        <v>1</v>
      </c>
      <c r="AF32" s="42">
        <v>1</v>
      </c>
      <c r="AG32" s="42">
        <f t="shared" si="0"/>
        <v>7</v>
      </c>
    </row>
    <row r="33" spans="1:33" x14ac:dyDescent="0.25">
      <c r="A33" s="42" t="s">
        <v>68</v>
      </c>
      <c r="H33" s="42">
        <v>1</v>
      </c>
      <c r="U33" s="42">
        <v>1</v>
      </c>
      <c r="Y33" s="42">
        <v>1</v>
      </c>
      <c r="AG33" s="42">
        <f t="shared" si="0"/>
        <v>3</v>
      </c>
    </row>
    <row r="34" spans="1:33" x14ac:dyDescent="0.25">
      <c r="A34" s="42" t="s">
        <v>69</v>
      </c>
      <c r="S34" s="42">
        <v>1</v>
      </c>
      <c r="Y34" s="42">
        <v>1</v>
      </c>
      <c r="AG34" s="42">
        <f t="shared" si="0"/>
        <v>2</v>
      </c>
    </row>
    <row r="35" spans="1:33" x14ac:dyDescent="0.25">
      <c r="A35" s="42" t="s">
        <v>70</v>
      </c>
      <c r="B35" s="42">
        <v>2</v>
      </c>
      <c r="C35" s="42">
        <v>4</v>
      </c>
      <c r="D35" s="42">
        <v>1</v>
      </c>
      <c r="G35" s="42">
        <v>10</v>
      </c>
      <c r="K35" s="42">
        <v>6</v>
      </c>
      <c r="Q35" s="42">
        <v>1</v>
      </c>
      <c r="V35" s="42">
        <v>1</v>
      </c>
      <c r="X35" s="42">
        <v>1</v>
      </c>
      <c r="Y35" s="42">
        <v>3</v>
      </c>
      <c r="AG35" s="42">
        <f t="shared" si="0"/>
        <v>29</v>
      </c>
    </row>
    <row r="36" spans="1:33" x14ac:dyDescent="0.25">
      <c r="A36" s="42" t="s">
        <v>71</v>
      </c>
      <c r="R36" s="42">
        <v>1</v>
      </c>
      <c r="AG36" s="42">
        <f t="shared" si="0"/>
        <v>1</v>
      </c>
    </row>
    <row r="37" spans="1:33" x14ac:dyDescent="0.25">
      <c r="A37" s="42" t="s">
        <v>40</v>
      </c>
      <c r="B37" s="42">
        <v>2</v>
      </c>
      <c r="C37" s="42">
        <v>6</v>
      </c>
      <c r="E37" s="42">
        <v>1</v>
      </c>
      <c r="F37" s="42">
        <v>7</v>
      </c>
      <c r="G37" s="42">
        <v>10</v>
      </c>
      <c r="H37" s="42">
        <v>3</v>
      </c>
      <c r="J37" s="42">
        <v>1</v>
      </c>
      <c r="K37" s="42">
        <v>2</v>
      </c>
      <c r="L37" s="42">
        <v>3</v>
      </c>
      <c r="M37" s="42">
        <v>1</v>
      </c>
      <c r="N37" s="42">
        <v>1</v>
      </c>
      <c r="P37" s="42">
        <v>2</v>
      </c>
      <c r="Q37" s="42">
        <v>1</v>
      </c>
      <c r="R37" s="42">
        <v>2</v>
      </c>
      <c r="S37" s="42">
        <v>1</v>
      </c>
      <c r="T37" s="42">
        <v>1</v>
      </c>
      <c r="V37" s="42">
        <v>1</v>
      </c>
      <c r="W37" s="42">
        <v>1</v>
      </c>
      <c r="X37" s="42">
        <v>1</v>
      </c>
      <c r="Y37" s="42">
        <v>10</v>
      </c>
      <c r="Z37" s="42">
        <v>2</v>
      </c>
      <c r="AE37" s="42">
        <v>1</v>
      </c>
      <c r="AF37" s="42">
        <v>1</v>
      </c>
      <c r="AG37" s="42">
        <f t="shared" si="0"/>
        <v>61</v>
      </c>
    </row>
    <row r="38" spans="1:33" x14ac:dyDescent="0.25">
      <c r="A38" s="42" t="s">
        <v>72</v>
      </c>
      <c r="B38" s="42">
        <v>2</v>
      </c>
      <c r="C38" s="42">
        <v>1</v>
      </c>
      <c r="G38" s="42">
        <v>2</v>
      </c>
      <c r="N38" s="42">
        <v>1</v>
      </c>
      <c r="P38" s="42">
        <v>1</v>
      </c>
      <c r="Q38" s="42">
        <v>1</v>
      </c>
      <c r="R38" s="42">
        <v>1</v>
      </c>
      <c r="AG38" s="42">
        <f t="shared" si="0"/>
        <v>9</v>
      </c>
    </row>
    <row r="39" spans="1:33" x14ac:dyDescent="0.25">
      <c r="A39" s="42" t="s">
        <v>73</v>
      </c>
      <c r="C39" s="42">
        <v>1</v>
      </c>
      <c r="Q39" s="42">
        <v>1</v>
      </c>
      <c r="AG39" s="42">
        <f t="shared" si="0"/>
        <v>2</v>
      </c>
    </row>
    <row r="40" spans="1:33" x14ac:dyDescent="0.25">
      <c r="A40" s="42" t="s">
        <v>13</v>
      </c>
      <c r="C40" s="42">
        <v>1</v>
      </c>
      <c r="AG40" s="42">
        <f t="shared" si="0"/>
        <v>1</v>
      </c>
    </row>
    <row r="41" spans="1:33" x14ac:dyDescent="0.25">
      <c r="A41" s="42" t="s">
        <v>74</v>
      </c>
      <c r="C41" s="42">
        <v>1</v>
      </c>
      <c r="O41" s="42">
        <v>1</v>
      </c>
      <c r="AG41" s="42">
        <f t="shared" si="0"/>
        <v>2</v>
      </c>
    </row>
    <row r="42" spans="1:33" x14ac:dyDescent="0.25">
      <c r="A42" s="42" t="s">
        <v>41</v>
      </c>
      <c r="N42" s="42">
        <v>2</v>
      </c>
      <c r="U42" s="42">
        <v>1</v>
      </c>
      <c r="AG42" s="42">
        <f t="shared" si="0"/>
        <v>3</v>
      </c>
    </row>
    <row r="43" spans="1:33" x14ac:dyDescent="0.25">
      <c r="A43" s="42" t="s">
        <v>14</v>
      </c>
      <c r="E43" s="42">
        <v>1</v>
      </c>
      <c r="F43" s="42">
        <v>2</v>
      </c>
      <c r="G43" s="42">
        <v>1</v>
      </c>
      <c r="AG43" s="42">
        <f t="shared" si="0"/>
        <v>4</v>
      </c>
    </row>
    <row r="44" spans="1:33" x14ac:dyDescent="0.25">
      <c r="A44" s="42" t="s">
        <v>75</v>
      </c>
      <c r="B44" s="42">
        <v>2</v>
      </c>
      <c r="C44" s="42">
        <v>2</v>
      </c>
      <c r="D44" s="42">
        <v>1</v>
      </c>
      <c r="F44" s="42">
        <v>1</v>
      </c>
      <c r="G44" s="42">
        <v>2</v>
      </c>
      <c r="Y44" s="42">
        <v>3</v>
      </c>
      <c r="AC44" s="42">
        <v>1</v>
      </c>
      <c r="AE44" s="42">
        <v>1</v>
      </c>
      <c r="AG44" s="42">
        <f t="shared" si="0"/>
        <v>13</v>
      </c>
    </row>
    <row r="45" spans="1:33" x14ac:dyDescent="0.25">
      <c r="A45" s="42" t="s">
        <v>15</v>
      </c>
      <c r="B45" s="42">
        <v>1</v>
      </c>
      <c r="E45" s="42">
        <v>1</v>
      </c>
      <c r="Q45" s="42">
        <v>1</v>
      </c>
      <c r="T45" s="42">
        <v>1</v>
      </c>
      <c r="AF45" s="42">
        <v>7</v>
      </c>
      <c r="AG45" s="42">
        <f t="shared" si="0"/>
        <v>11</v>
      </c>
    </row>
    <row r="46" spans="1:33" x14ac:dyDescent="0.25">
      <c r="A46" s="42" t="s">
        <v>17</v>
      </c>
      <c r="B46" s="42">
        <v>2</v>
      </c>
      <c r="F46" s="42">
        <v>1</v>
      </c>
      <c r="AG46" s="42">
        <f t="shared" si="0"/>
        <v>3</v>
      </c>
    </row>
    <row r="47" spans="1:33" x14ac:dyDescent="0.25">
      <c r="A47" s="42" t="s">
        <v>19</v>
      </c>
      <c r="K47" s="42">
        <v>1</v>
      </c>
      <c r="L47" s="42">
        <v>1</v>
      </c>
      <c r="M47" s="42">
        <v>1</v>
      </c>
      <c r="U47" s="42">
        <v>1</v>
      </c>
      <c r="AG47" s="42">
        <f t="shared" si="0"/>
        <v>4</v>
      </c>
    </row>
    <row r="48" spans="1:33" x14ac:dyDescent="0.25">
      <c r="A48" s="42" t="s">
        <v>27</v>
      </c>
      <c r="B48" s="42">
        <v>3</v>
      </c>
      <c r="C48" s="42">
        <v>1</v>
      </c>
      <c r="E48" s="42">
        <v>2</v>
      </c>
      <c r="AG48" s="42">
        <f t="shared" si="0"/>
        <v>6</v>
      </c>
    </row>
    <row r="49" spans="1:33" x14ac:dyDescent="0.25">
      <c r="A49" s="42" t="s">
        <v>20</v>
      </c>
      <c r="B49" s="42">
        <v>2</v>
      </c>
      <c r="C49" s="42">
        <v>4</v>
      </c>
      <c r="D49" s="42">
        <v>5</v>
      </c>
      <c r="E49" s="42">
        <v>3</v>
      </c>
      <c r="J49" s="42">
        <v>1</v>
      </c>
      <c r="K49" s="42">
        <v>2</v>
      </c>
      <c r="AG49" s="42">
        <f t="shared" ref="AG49" si="1">SUM(B49:AF49)</f>
        <v>17</v>
      </c>
    </row>
    <row r="50" spans="1:33" x14ac:dyDescent="0.25">
      <c r="AG50" s="42">
        <f>SUM(AG2:AG49)</f>
        <v>1152</v>
      </c>
    </row>
    <row r="51" spans="1:33" x14ac:dyDescent="0.25">
      <c r="B51" s="42">
        <f>SUM(B2:B50)</f>
        <v>77</v>
      </c>
      <c r="C51" s="42">
        <f t="shared" ref="C51:AF51" si="2">SUM(C2:C50)</f>
        <v>61</v>
      </c>
      <c r="D51" s="42">
        <f t="shared" si="2"/>
        <v>32</v>
      </c>
      <c r="E51" s="42">
        <f t="shared" si="2"/>
        <v>35</v>
      </c>
      <c r="F51" s="42">
        <f t="shared" si="2"/>
        <v>129</v>
      </c>
      <c r="G51" s="42">
        <f t="shared" si="2"/>
        <v>91</v>
      </c>
      <c r="H51" s="42">
        <f t="shared" si="2"/>
        <v>45</v>
      </c>
      <c r="I51" s="42">
        <f t="shared" si="2"/>
        <v>2</v>
      </c>
      <c r="J51" s="42">
        <f t="shared" si="2"/>
        <v>20</v>
      </c>
      <c r="K51" s="42">
        <f t="shared" si="2"/>
        <v>83</v>
      </c>
      <c r="L51" s="42">
        <f t="shared" si="2"/>
        <v>72</v>
      </c>
      <c r="M51" s="42">
        <f t="shared" si="2"/>
        <v>23</v>
      </c>
      <c r="N51" s="42">
        <f t="shared" si="2"/>
        <v>76</v>
      </c>
      <c r="O51" s="42">
        <f t="shared" si="2"/>
        <v>16</v>
      </c>
      <c r="P51" s="42">
        <f t="shared" si="2"/>
        <v>21</v>
      </c>
      <c r="Q51" s="42">
        <f t="shared" si="2"/>
        <v>31</v>
      </c>
      <c r="R51" s="42">
        <f t="shared" si="2"/>
        <v>21</v>
      </c>
      <c r="S51" s="42">
        <f t="shared" si="2"/>
        <v>21</v>
      </c>
      <c r="T51" s="42">
        <f t="shared" si="2"/>
        <v>23</v>
      </c>
      <c r="U51" s="42">
        <f t="shared" si="2"/>
        <v>17</v>
      </c>
      <c r="V51" s="42">
        <f t="shared" si="2"/>
        <v>26</v>
      </c>
      <c r="W51" s="42">
        <f t="shared" si="2"/>
        <v>11</v>
      </c>
      <c r="X51" s="42">
        <f t="shared" si="2"/>
        <v>21</v>
      </c>
      <c r="Y51" s="42">
        <f t="shared" si="2"/>
        <v>107</v>
      </c>
      <c r="Z51" s="42">
        <f t="shared" si="2"/>
        <v>26</v>
      </c>
      <c r="AA51" s="42">
        <f t="shared" si="2"/>
        <v>15</v>
      </c>
      <c r="AB51" s="42">
        <f t="shared" si="2"/>
        <v>10</v>
      </c>
      <c r="AC51" s="42">
        <f t="shared" si="2"/>
        <v>4</v>
      </c>
      <c r="AD51" s="42">
        <f t="shared" si="2"/>
        <v>0</v>
      </c>
      <c r="AE51" s="42">
        <f t="shared" si="2"/>
        <v>15</v>
      </c>
      <c r="AF51" s="42">
        <f t="shared" si="2"/>
        <v>21</v>
      </c>
      <c r="AG51" s="42">
        <f>SUM(B51:AF51)</f>
        <v>1152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C8AD-AFDA-4B1D-988F-049AE2CA3C84}">
  <dimension ref="A1:AF28"/>
  <sheetViews>
    <sheetView workbookViewId="0">
      <selection activeCell="A16" sqref="A16:XFD16"/>
    </sheetView>
  </sheetViews>
  <sheetFormatPr defaultRowHeight="14.4" x14ac:dyDescent="0.3"/>
  <cols>
    <col min="1" max="1" width="20.88671875" bestFit="1" customWidth="1"/>
    <col min="2" max="2" width="3" bestFit="1" customWidth="1"/>
    <col min="3" max="10" width="2" bestFit="1" customWidth="1"/>
    <col min="11" max="31" width="3" bestFit="1" customWidth="1"/>
  </cols>
  <sheetData>
    <row r="1" spans="1:32" x14ac:dyDescent="0.3">
      <c r="A1" s="42" t="s">
        <v>76</v>
      </c>
      <c r="B1" s="42">
        <v>1</v>
      </c>
      <c r="C1" s="42">
        <v>2</v>
      </c>
      <c r="D1" s="42">
        <v>3</v>
      </c>
      <c r="E1" s="42">
        <v>4</v>
      </c>
      <c r="F1" s="42">
        <v>5</v>
      </c>
      <c r="G1" s="42">
        <v>6</v>
      </c>
      <c r="H1" s="42">
        <v>7</v>
      </c>
      <c r="I1" s="42">
        <v>8</v>
      </c>
      <c r="J1" s="42">
        <v>9</v>
      </c>
      <c r="K1" s="42">
        <v>10</v>
      </c>
      <c r="L1" s="42">
        <v>11</v>
      </c>
      <c r="M1" s="42">
        <v>12</v>
      </c>
      <c r="N1" s="42">
        <v>13</v>
      </c>
      <c r="O1" s="42">
        <v>14</v>
      </c>
      <c r="P1" s="42">
        <v>15</v>
      </c>
      <c r="Q1" s="42">
        <v>16</v>
      </c>
      <c r="R1" s="42">
        <v>17</v>
      </c>
      <c r="S1" s="42">
        <v>18</v>
      </c>
      <c r="T1" s="42">
        <v>19</v>
      </c>
      <c r="U1" s="42">
        <v>20</v>
      </c>
      <c r="V1" s="42">
        <v>21</v>
      </c>
      <c r="W1" s="42">
        <v>22</v>
      </c>
      <c r="X1" s="42">
        <v>23</v>
      </c>
      <c r="Y1" s="42">
        <v>24</v>
      </c>
      <c r="Z1" s="42">
        <v>25</v>
      </c>
      <c r="AA1" s="42">
        <v>26</v>
      </c>
      <c r="AB1" s="42">
        <v>27</v>
      </c>
      <c r="AC1" s="42">
        <v>28</v>
      </c>
      <c r="AD1" s="42">
        <v>29</v>
      </c>
      <c r="AE1" s="42">
        <v>30</v>
      </c>
    </row>
    <row r="2" spans="1:32" x14ac:dyDescent="0.3">
      <c r="A2" s="42" t="s">
        <v>77</v>
      </c>
      <c r="B2" s="42"/>
      <c r="C2" s="42"/>
      <c r="D2" s="42">
        <v>1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>
        <f>SUM(B2:AE2)</f>
        <v>1</v>
      </c>
    </row>
    <row r="3" spans="1:32" x14ac:dyDescent="0.3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>
        <v>1</v>
      </c>
      <c r="AF3">
        <f t="shared" ref="AF3:AF25" si="0">SUM(B3:AE3)</f>
        <v>1</v>
      </c>
    </row>
    <row r="4" spans="1:32" x14ac:dyDescent="0.3">
      <c r="A4" s="42" t="s">
        <v>51</v>
      </c>
      <c r="B4" s="42"/>
      <c r="C4" s="42"/>
      <c r="D4" s="42"/>
      <c r="E4" s="42">
        <v>1</v>
      </c>
      <c r="F4" s="42">
        <v>2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>
        <f t="shared" si="0"/>
        <v>3</v>
      </c>
    </row>
    <row r="5" spans="1:32" x14ac:dyDescent="0.3">
      <c r="A5" s="42" t="s">
        <v>1</v>
      </c>
      <c r="B5" s="42"/>
      <c r="C5" s="42"/>
      <c r="D5" s="42"/>
      <c r="E5" s="42"/>
      <c r="F5" s="42">
        <v>1</v>
      </c>
      <c r="G5" s="42">
        <v>2</v>
      </c>
      <c r="H5" s="42">
        <v>1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>
        <f t="shared" si="0"/>
        <v>4</v>
      </c>
    </row>
    <row r="6" spans="1:32" x14ac:dyDescent="0.3">
      <c r="A6" s="42" t="s">
        <v>78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>
        <v>13</v>
      </c>
      <c r="R6" s="42">
        <v>40</v>
      </c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>
        <v>7</v>
      </c>
      <c r="AE6" s="42">
        <v>1</v>
      </c>
      <c r="AF6">
        <f t="shared" si="0"/>
        <v>61</v>
      </c>
    </row>
    <row r="7" spans="1:32" x14ac:dyDescent="0.3">
      <c r="A7" s="42" t="s">
        <v>54</v>
      </c>
      <c r="B7" s="42"/>
      <c r="C7" s="42"/>
      <c r="D7" s="42"/>
      <c r="E7" s="42">
        <v>2</v>
      </c>
      <c r="F7" s="42"/>
      <c r="G7" s="42"/>
      <c r="H7" s="42">
        <v>2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>
        <v>1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>
        <f t="shared" si="0"/>
        <v>5</v>
      </c>
    </row>
    <row r="8" spans="1:32" x14ac:dyDescent="0.3">
      <c r="A8" s="42" t="s">
        <v>32</v>
      </c>
      <c r="B8" s="42"/>
      <c r="C8" s="42">
        <v>1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>
        <v>50</v>
      </c>
      <c r="AF8">
        <f t="shared" si="0"/>
        <v>51</v>
      </c>
    </row>
    <row r="9" spans="1:32" x14ac:dyDescent="0.3">
      <c r="A9" s="42" t="s">
        <v>55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>
        <v>3</v>
      </c>
      <c r="S9" s="42">
        <v>77</v>
      </c>
      <c r="T9" s="42">
        <v>9</v>
      </c>
      <c r="U9" s="42">
        <v>23</v>
      </c>
      <c r="V9" s="42">
        <v>18</v>
      </c>
      <c r="W9" s="42">
        <v>7</v>
      </c>
      <c r="X9" s="42"/>
      <c r="Y9" s="42"/>
      <c r="Z9" s="42"/>
      <c r="AA9" s="42"/>
      <c r="AB9" s="42">
        <v>1</v>
      </c>
      <c r="AC9" s="42">
        <v>2</v>
      </c>
      <c r="AD9" s="42"/>
      <c r="AE9" s="42"/>
      <c r="AF9">
        <f t="shared" si="0"/>
        <v>140</v>
      </c>
    </row>
    <row r="10" spans="1:32" x14ac:dyDescent="0.3">
      <c r="A10" s="42" t="s">
        <v>58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>
        <v>1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>
        <f t="shared" si="0"/>
        <v>1</v>
      </c>
    </row>
    <row r="11" spans="1:32" x14ac:dyDescent="0.3">
      <c r="A11" s="42" t="s">
        <v>79</v>
      </c>
      <c r="B11" s="42"/>
      <c r="C11" s="42"/>
      <c r="D11" s="42"/>
      <c r="E11" s="42">
        <v>1</v>
      </c>
      <c r="F11" s="42"/>
      <c r="G11" s="42"/>
      <c r="H11" s="42">
        <v>1</v>
      </c>
      <c r="I11" s="42"/>
      <c r="J11" s="42"/>
      <c r="K11" s="42"/>
      <c r="L11" s="42">
        <v>1</v>
      </c>
      <c r="M11" s="42"/>
      <c r="N11" s="42"/>
      <c r="O11" s="42"/>
      <c r="P11" s="42"/>
      <c r="Q11" s="42"/>
      <c r="R11" s="42"/>
      <c r="S11" s="42"/>
      <c r="T11" s="42"/>
      <c r="U11" s="42"/>
      <c r="V11" s="42">
        <v>12</v>
      </c>
      <c r="W11" s="42"/>
      <c r="X11" s="42"/>
      <c r="Y11" s="42"/>
      <c r="Z11" s="42"/>
      <c r="AA11" s="42"/>
      <c r="AB11" s="42"/>
      <c r="AC11" s="42"/>
      <c r="AD11" s="42"/>
      <c r="AE11" s="42"/>
      <c r="AF11">
        <f t="shared" si="0"/>
        <v>15</v>
      </c>
    </row>
    <row r="12" spans="1:32" x14ac:dyDescent="0.3">
      <c r="A12" s="42" t="s">
        <v>35</v>
      </c>
      <c r="B12" s="42">
        <v>1</v>
      </c>
      <c r="C12" s="42">
        <v>1</v>
      </c>
      <c r="D12" s="42"/>
      <c r="E12" s="42"/>
      <c r="F12" s="42"/>
      <c r="G12" s="42"/>
      <c r="H12" s="42">
        <v>1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>
        <v>1</v>
      </c>
      <c r="AC12" s="42"/>
      <c r="AD12" s="42"/>
      <c r="AE12" s="42"/>
      <c r="AF12">
        <f t="shared" si="0"/>
        <v>4</v>
      </c>
    </row>
    <row r="13" spans="1:32" x14ac:dyDescent="0.3">
      <c r="A13" s="42" t="s">
        <v>4</v>
      </c>
      <c r="B13" s="42"/>
      <c r="C13" s="42"/>
      <c r="D13" s="42">
        <v>1</v>
      </c>
      <c r="E13" s="42">
        <v>1</v>
      </c>
      <c r="F13" s="42"/>
      <c r="G13" s="42"/>
      <c r="H13" s="42"/>
      <c r="I13" s="42"/>
      <c r="J13" s="42"/>
      <c r="K13" s="42"/>
      <c r="L13" s="42">
        <v>1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>
        <v>1</v>
      </c>
      <c r="Z13" s="42"/>
      <c r="AA13" s="42"/>
      <c r="AB13" s="42"/>
      <c r="AC13" s="42"/>
      <c r="AD13" s="42"/>
      <c r="AE13" s="42"/>
      <c r="AF13">
        <f t="shared" si="0"/>
        <v>4</v>
      </c>
    </row>
    <row r="14" spans="1:32" x14ac:dyDescent="0.3">
      <c r="A14" s="42" t="s">
        <v>60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>
        <v>1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>
        <f t="shared" si="0"/>
        <v>1</v>
      </c>
    </row>
    <row r="15" spans="1:32" x14ac:dyDescent="0.3">
      <c r="A15" s="42" t="s">
        <v>61</v>
      </c>
      <c r="B15" s="42">
        <v>4</v>
      </c>
      <c r="C15" s="42"/>
      <c r="D15" s="42"/>
      <c r="E15" s="42"/>
      <c r="F15" s="42"/>
      <c r="G15" s="42"/>
      <c r="H15" s="42"/>
      <c r="I15" s="42">
        <v>2</v>
      </c>
      <c r="J15" s="42"/>
      <c r="K15" s="42"/>
      <c r="L15" s="42">
        <v>2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>
        <f t="shared" si="0"/>
        <v>8</v>
      </c>
    </row>
    <row r="16" spans="1:32" x14ac:dyDescent="0.3">
      <c r="A16" s="42" t="s">
        <v>62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>
        <v>1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>
        <f t="shared" si="0"/>
        <v>1</v>
      </c>
    </row>
    <row r="17" spans="1:32" x14ac:dyDescent="0.3">
      <c r="A17" s="42" t="s">
        <v>63</v>
      </c>
      <c r="B17" s="42"/>
      <c r="C17" s="42"/>
      <c r="D17" s="42"/>
      <c r="E17" s="42"/>
      <c r="F17" s="42"/>
      <c r="G17" s="42"/>
      <c r="H17" s="42"/>
      <c r="I17" s="42">
        <v>1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>
        <f t="shared" si="0"/>
        <v>1</v>
      </c>
    </row>
    <row r="18" spans="1:32" x14ac:dyDescent="0.3">
      <c r="A18" s="42" t="s">
        <v>36</v>
      </c>
      <c r="B18" s="42"/>
      <c r="C18" s="42"/>
      <c r="D18" s="42">
        <v>3</v>
      </c>
      <c r="E18" s="42"/>
      <c r="F18" s="42"/>
      <c r="G18" s="42"/>
      <c r="H18" s="42"/>
      <c r="I18" s="42">
        <v>1</v>
      </c>
      <c r="J18" s="42"/>
      <c r="K18" s="42"/>
      <c r="L18" s="42">
        <v>1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>
        <f t="shared" si="0"/>
        <v>5</v>
      </c>
    </row>
    <row r="19" spans="1:32" x14ac:dyDescent="0.3">
      <c r="A19" s="42" t="s">
        <v>37</v>
      </c>
      <c r="B19" s="42">
        <v>1</v>
      </c>
      <c r="C19" s="42"/>
      <c r="D19" s="42">
        <v>1</v>
      </c>
      <c r="E19" s="42"/>
      <c r="F19" s="42"/>
      <c r="G19" s="42"/>
      <c r="H19" s="42">
        <v>1</v>
      </c>
      <c r="I19" s="42">
        <v>1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>
        <f t="shared" si="0"/>
        <v>4</v>
      </c>
    </row>
    <row r="20" spans="1:32" x14ac:dyDescent="0.3">
      <c r="A20" s="42" t="s">
        <v>65</v>
      </c>
      <c r="B20" s="42"/>
      <c r="C20" s="42"/>
      <c r="D20" s="42">
        <v>1</v>
      </c>
      <c r="E20" s="42"/>
      <c r="F20" s="42"/>
      <c r="G20" s="42"/>
      <c r="H20" s="42"/>
      <c r="I20" s="42">
        <v>1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>
        <f t="shared" si="0"/>
        <v>2</v>
      </c>
    </row>
    <row r="21" spans="1:32" x14ac:dyDescent="0.3">
      <c r="A21" s="42" t="s">
        <v>7</v>
      </c>
      <c r="B21" s="42"/>
      <c r="C21" s="42"/>
      <c r="D21" s="42"/>
      <c r="E21" s="42">
        <v>1</v>
      </c>
      <c r="F21" s="42"/>
      <c r="G21" s="42"/>
      <c r="H21" s="42">
        <v>1</v>
      </c>
      <c r="I21" s="42"/>
      <c r="J21" s="42"/>
      <c r="K21" s="42"/>
      <c r="L21" s="42">
        <v>5</v>
      </c>
      <c r="M21" s="42">
        <v>19</v>
      </c>
      <c r="N21" s="42"/>
      <c r="O21" s="42"/>
      <c r="P21" s="42"/>
      <c r="Q21" s="42">
        <v>2</v>
      </c>
      <c r="R21" s="42">
        <v>22</v>
      </c>
      <c r="S21" s="42"/>
      <c r="T21" s="42"/>
      <c r="U21" s="42"/>
      <c r="V21" s="42">
        <v>5</v>
      </c>
      <c r="W21" s="42"/>
      <c r="X21" s="42"/>
      <c r="Y21" s="42">
        <v>1</v>
      </c>
      <c r="Z21" s="42">
        <v>17</v>
      </c>
      <c r="AA21" s="42"/>
      <c r="AB21" s="42">
        <v>1</v>
      </c>
      <c r="AC21" s="42"/>
      <c r="AD21" s="42"/>
      <c r="AE21" s="42">
        <v>1</v>
      </c>
      <c r="AF21">
        <f t="shared" si="0"/>
        <v>75</v>
      </c>
    </row>
    <row r="22" spans="1:32" x14ac:dyDescent="0.3">
      <c r="A22" s="42" t="s">
        <v>8</v>
      </c>
      <c r="B22" s="42"/>
      <c r="C22" s="42"/>
      <c r="D22" s="42">
        <v>1</v>
      </c>
      <c r="E22" s="42"/>
      <c r="F22" s="42"/>
      <c r="G22" s="42"/>
      <c r="H22" s="42"/>
      <c r="I22" s="42">
        <v>2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>
        <f t="shared" si="0"/>
        <v>3</v>
      </c>
    </row>
    <row r="23" spans="1:32" x14ac:dyDescent="0.3">
      <c r="A23" s="42" t="s">
        <v>40</v>
      </c>
      <c r="B23" s="42"/>
      <c r="C23" s="42">
        <v>1</v>
      </c>
      <c r="D23" s="42"/>
      <c r="E23" s="42"/>
      <c r="F23" s="42"/>
      <c r="G23" s="42"/>
      <c r="H23" s="42">
        <v>1</v>
      </c>
      <c r="I23" s="42"/>
      <c r="J23" s="42"/>
      <c r="K23" s="42"/>
      <c r="L23" s="42">
        <v>1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>
        <f t="shared" si="0"/>
        <v>3</v>
      </c>
    </row>
    <row r="24" spans="1:32" x14ac:dyDescent="0.3">
      <c r="A24" s="42" t="s">
        <v>41</v>
      </c>
      <c r="B24" s="42"/>
      <c r="C24" s="42"/>
      <c r="D24" s="42"/>
      <c r="E24" s="42"/>
      <c r="F24" s="42"/>
      <c r="G24" s="42"/>
      <c r="H24" s="42"/>
      <c r="I24" s="42">
        <v>1</v>
      </c>
      <c r="J24" s="42"/>
      <c r="K24" s="42"/>
      <c r="L24" s="42">
        <v>2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>
        <f t="shared" si="0"/>
        <v>3</v>
      </c>
    </row>
    <row r="25" spans="1:32" x14ac:dyDescent="0.3">
      <c r="A25" s="42" t="s">
        <v>15</v>
      </c>
      <c r="B25" s="42">
        <v>8</v>
      </c>
      <c r="C25" s="42"/>
      <c r="D25" s="42"/>
      <c r="E25" s="42"/>
      <c r="F25" s="42"/>
      <c r="G25" s="42"/>
      <c r="H25" s="42">
        <v>1</v>
      </c>
      <c r="I25" s="42"/>
      <c r="J25" s="42"/>
      <c r="K25" s="42"/>
      <c r="L25" s="42">
        <v>1</v>
      </c>
      <c r="M25" s="42">
        <v>2</v>
      </c>
      <c r="N25" s="42">
        <v>1</v>
      </c>
      <c r="O25" s="42"/>
      <c r="P25" s="42"/>
      <c r="Q25" s="42"/>
      <c r="R25" s="42">
        <v>1</v>
      </c>
      <c r="S25" s="42"/>
      <c r="T25" s="42"/>
      <c r="U25" s="42"/>
      <c r="V25" s="42">
        <v>1</v>
      </c>
      <c r="W25" s="42"/>
      <c r="X25" s="42">
        <v>1</v>
      </c>
      <c r="Y25" s="42">
        <v>1</v>
      </c>
      <c r="Z25" s="42"/>
      <c r="AA25" s="42"/>
      <c r="AB25" s="42"/>
      <c r="AC25" s="42"/>
      <c r="AD25" s="42">
        <v>2</v>
      </c>
      <c r="AE25" s="42">
        <v>11</v>
      </c>
      <c r="AF25">
        <f t="shared" si="0"/>
        <v>30</v>
      </c>
    </row>
    <row r="26" spans="1:32" x14ac:dyDescent="0.3">
      <c r="A26" s="42" t="s">
        <v>19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>
        <v>1</v>
      </c>
      <c r="Z26" s="42"/>
      <c r="AA26" s="42">
        <v>1</v>
      </c>
      <c r="AB26" s="42"/>
      <c r="AC26" s="42"/>
      <c r="AD26" s="42"/>
      <c r="AE26" s="42"/>
      <c r="AF26">
        <f t="shared" ref="AF26" si="1">SUM(B26:AE26)</f>
        <v>2</v>
      </c>
    </row>
    <row r="27" spans="1:32" x14ac:dyDescent="0.3">
      <c r="AF27">
        <f>SUM(AF2:AF26)</f>
        <v>428</v>
      </c>
    </row>
    <row r="28" spans="1:32" x14ac:dyDescent="0.3">
      <c r="B28">
        <f t="shared" ref="B28:AE28" si="2">SUM(B2:B26)</f>
        <v>14</v>
      </c>
      <c r="C28">
        <f t="shared" si="2"/>
        <v>3</v>
      </c>
      <c r="D28">
        <f t="shared" si="2"/>
        <v>8</v>
      </c>
      <c r="E28">
        <f t="shared" si="2"/>
        <v>6</v>
      </c>
      <c r="F28">
        <f t="shared" si="2"/>
        <v>3</v>
      </c>
      <c r="G28">
        <f t="shared" si="2"/>
        <v>2</v>
      </c>
      <c r="H28">
        <f t="shared" si="2"/>
        <v>9</v>
      </c>
      <c r="I28">
        <f t="shared" si="2"/>
        <v>9</v>
      </c>
      <c r="J28">
        <f t="shared" si="2"/>
        <v>0</v>
      </c>
      <c r="K28">
        <f t="shared" si="2"/>
        <v>0</v>
      </c>
      <c r="L28">
        <f t="shared" si="2"/>
        <v>16</v>
      </c>
      <c r="M28">
        <f t="shared" si="2"/>
        <v>22</v>
      </c>
      <c r="N28">
        <f t="shared" si="2"/>
        <v>1</v>
      </c>
      <c r="O28">
        <f t="shared" si="2"/>
        <v>0</v>
      </c>
      <c r="P28">
        <f t="shared" si="2"/>
        <v>0</v>
      </c>
      <c r="Q28">
        <f t="shared" si="2"/>
        <v>15</v>
      </c>
      <c r="R28">
        <f t="shared" si="2"/>
        <v>66</v>
      </c>
      <c r="S28">
        <f t="shared" si="2"/>
        <v>77</v>
      </c>
      <c r="T28">
        <f t="shared" si="2"/>
        <v>10</v>
      </c>
      <c r="U28">
        <f t="shared" si="2"/>
        <v>23</v>
      </c>
      <c r="V28">
        <f t="shared" si="2"/>
        <v>36</v>
      </c>
      <c r="W28">
        <f t="shared" si="2"/>
        <v>7</v>
      </c>
      <c r="X28">
        <f t="shared" si="2"/>
        <v>1</v>
      </c>
      <c r="Y28">
        <f t="shared" si="2"/>
        <v>4</v>
      </c>
      <c r="Z28">
        <f t="shared" si="2"/>
        <v>17</v>
      </c>
      <c r="AA28">
        <f t="shared" si="2"/>
        <v>1</v>
      </c>
      <c r="AB28">
        <f t="shared" si="2"/>
        <v>3</v>
      </c>
      <c r="AC28">
        <f t="shared" si="2"/>
        <v>2</v>
      </c>
      <c r="AD28">
        <f t="shared" si="2"/>
        <v>9</v>
      </c>
      <c r="AE28">
        <f t="shared" si="2"/>
        <v>64</v>
      </c>
      <c r="AF28">
        <f>SUM(B28:AE28)</f>
        <v>428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392F0-BC25-4CA7-BCF0-7C603097A6E7}">
  <dimension ref="A1:O98"/>
  <sheetViews>
    <sheetView tabSelected="1" zoomScale="126" zoomScaleNormal="126" workbookViewId="0">
      <pane xSplit="1" ySplit="1" topLeftCell="B81" activePane="bottomRight" state="frozen"/>
      <selection pane="topRight" activeCell="B1" sqref="B1"/>
      <selection pane="bottomLeft" activeCell="A2" sqref="A2"/>
      <selection pane="bottomRight" activeCell="A2" sqref="A2:K94"/>
    </sheetView>
  </sheetViews>
  <sheetFormatPr defaultRowHeight="14.4" x14ac:dyDescent="0.3"/>
  <cols>
    <col min="1" max="1" width="24.6640625" customWidth="1"/>
    <col min="2" max="2" width="4" style="67" bestFit="1" customWidth="1"/>
    <col min="3" max="5" width="5" style="67" bestFit="1" customWidth="1"/>
    <col min="6" max="6" width="4.109375" style="67" bestFit="1" customWidth="1"/>
    <col min="7" max="8" width="4" style="67" bestFit="1" customWidth="1"/>
    <col min="9" max="11" width="5" style="67" bestFit="1" customWidth="1"/>
    <col min="12" max="12" width="8.88671875" style="67"/>
  </cols>
  <sheetData>
    <row r="1" spans="1:15" x14ac:dyDescent="0.3">
      <c r="B1" s="67" t="s">
        <v>104</v>
      </c>
      <c r="C1" s="67" t="s">
        <v>105</v>
      </c>
      <c r="D1" s="67" t="s">
        <v>106</v>
      </c>
      <c r="E1" s="67" t="s">
        <v>107</v>
      </c>
      <c r="F1" s="67" t="s">
        <v>76</v>
      </c>
      <c r="G1" s="67" t="s">
        <v>80</v>
      </c>
      <c r="H1" s="67" t="s">
        <v>108</v>
      </c>
      <c r="I1" s="67" t="s">
        <v>109</v>
      </c>
      <c r="J1" s="67" t="s">
        <v>110</v>
      </c>
      <c r="K1" s="67" t="s">
        <v>111</v>
      </c>
      <c r="L1" s="67" t="s">
        <v>112</v>
      </c>
    </row>
    <row r="2" spans="1:15" x14ac:dyDescent="0.3">
      <c r="A2" t="s">
        <v>81</v>
      </c>
      <c r="G2">
        <v>7</v>
      </c>
      <c r="L2" s="67">
        <f>SUM(B2:K2)</f>
        <v>7</v>
      </c>
    </row>
    <row r="3" spans="1:15" x14ac:dyDescent="0.3">
      <c r="A3" t="s">
        <v>77</v>
      </c>
      <c r="F3">
        <v>1</v>
      </c>
      <c r="L3" s="67">
        <f t="shared" ref="L3:L63" si="0">SUM(B3:K3)</f>
        <v>1</v>
      </c>
    </row>
    <row r="4" spans="1:15" x14ac:dyDescent="0.3">
      <c r="A4" t="s">
        <v>31</v>
      </c>
      <c r="D4">
        <v>1</v>
      </c>
      <c r="L4" s="67">
        <f t="shared" si="0"/>
        <v>1</v>
      </c>
    </row>
    <row r="5" spans="1:15" x14ac:dyDescent="0.3">
      <c r="A5" t="s">
        <v>49</v>
      </c>
      <c r="E5">
        <v>4</v>
      </c>
      <c r="H5">
        <v>1</v>
      </c>
      <c r="L5" s="67">
        <f t="shared" si="0"/>
        <v>5</v>
      </c>
    </row>
    <row r="6" spans="1:15" x14ac:dyDescent="0.3">
      <c r="A6" t="s">
        <v>96</v>
      </c>
      <c r="J6">
        <v>1</v>
      </c>
      <c r="L6" s="67">
        <f t="shared" si="0"/>
        <v>1</v>
      </c>
      <c r="N6" s="74"/>
      <c r="O6" s="53"/>
    </row>
    <row r="7" spans="1:15" x14ac:dyDescent="0.3">
      <c r="A7" t="s">
        <v>50</v>
      </c>
      <c r="E7">
        <v>1</v>
      </c>
      <c r="F7">
        <v>1</v>
      </c>
      <c r="H7">
        <v>3</v>
      </c>
      <c r="J7">
        <v>2</v>
      </c>
      <c r="K7" s="73">
        <v>2</v>
      </c>
      <c r="L7" s="67">
        <f t="shared" si="0"/>
        <v>9</v>
      </c>
      <c r="N7" s="73"/>
      <c r="O7" s="56"/>
    </row>
    <row r="8" spans="1:15" x14ac:dyDescent="0.3">
      <c r="A8" t="s">
        <v>51</v>
      </c>
      <c r="E8">
        <v>2</v>
      </c>
      <c r="F8">
        <v>3</v>
      </c>
      <c r="L8" s="67">
        <f t="shared" si="0"/>
        <v>5</v>
      </c>
      <c r="N8" s="73"/>
      <c r="O8" s="56"/>
    </row>
    <row r="9" spans="1:15" x14ac:dyDescent="0.3">
      <c r="A9" t="s">
        <v>97</v>
      </c>
      <c r="I9">
        <v>1</v>
      </c>
      <c r="L9" s="67">
        <f t="shared" si="0"/>
        <v>1</v>
      </c>
    </row>
    <row r="10" spans="1:15" x14ac:dyDescent="0.3">
      <c r="A10" t="s">
        <v>52</v>
      </c>
      <c r="E10">
        <v>4</v>
      </c>
      <c r="G10">
        <v>4</v>
      </c>
      <c r="H10">
        <v>32</v>
      </c>
      <c r="I10">
        <v>7</v>
      </c>
      <c r="L10" s="67">
        <f t="shared" si="0"/>
        <v>47</v>
      </c>
    </row>
    <row r="11" spans="1:15" x14ac:dyDescent="0.3">
      <c r="A11" t="s">
        <v>87</v>
      </c>
      <c r="H11">
        <v>19</v>
      </c>
      <c r="L11" s="67">
        <f t="shared" si="0"/>
        <v>19</v>
      </c>
    </row>
    <row r="12" spans="1:15" x14ac:dyDescent="0.3">
      <c r="A12" t="s">
        <v>88</v>
      </c>
      <c r="H12">
        <v>12</v>
      </c>
      <c r="L12" s="67">
        <f t="shared" si="0"/>
        <v>12</v>
      </c>
    </row>
    <row r="13" spans="1:15" x14ac:dyDescent="0.3">
      <c r="A13" t="s">
        <v>89</v>
      </c>
      <c r="H13">
        <v>1</v>
      </c>
      <c r="L13" s="67">
        <f t="shared" si="0"/>
        <v>1</v>
      </c>
    </row>
    <row r="14" spans="1:15" x14ac:dyDescent="0.3">
      <c r="A14" t="s">
        <v>90</v>
      </c>
      <c r="H14">
        <v>1</v>
      </c>
      <c r="L14" s="67">
        <f t="shared" si="0"/>
        <v>1</v>
      </c>
    </row>
    <row r="15" spans="1:15" x14ac:dyDescent="0.3">
      <c r="A15" t="s">
        <v>53</v>
      </c>
      <c r="E15">
        <v>3</v>
      </c>
      <c r="G15">
        <v>36</v>
      </c>
      <c r="H15">
        <v>31</v>
      </c>
      <c r="I15">
        <v>1</v>
      </c>
      <c r="L15" s="67">
        <f t="shared" si="0"/>
        <v>71</v>
      </c>
    </row>
    <row r="16" spans="1:15" x14ac:dyDescent="0.3">
      <c r="A16" t="s">
        <v>1</v>
      </c>
      <c r="B16" s="67">
        <v>2</v>
      </c>
      <c r="C16">
        <v>75</v>
      </c>
      <c r="D16">
        <v>39</v>
      </c>
      <c r="E16">
        <v>1</v>
      </c>
      <c r="F16">
        <v>4</v>
      </c>
      <c r="J16">
        <v>66</v>
      </c>
      <c r="K16" s="73">
        <v>105</v>
      </c>
      <c r="L16" s="67">
        <f t="shared" si="0"/>
        <v>292</v>
      </c>
    </row>
    <row r="17" spans="1:15" x14ac:dyDescent="0.3">
      <c r="A17" t="s">
        <v>91</v>
      </c>
      <c r="H17">
        <v>2</v>
      </c>
      <c r="L17" s="67">
        <f t="shared" si="0"/>
        <v>2</v>
      </c>
    </row>
    <row r="18" spans="1:15" x14ac:dyDescent="0.3">
      <c r="A18" t="s">
        <v>28</v>
      </c>
      <c r="C18">
        <v>1</v>
      </c>
      <c r="K18" s="73">
        <v>1</v>
      </c>
      <c r="L18" s="67">
        <f t="shared" si="0"/>
        <v>2</v>
      </c>
    </row>
    <row r="19" spans="1:15" x14ac:dyDescent="0.3">
      <c r="A19" t="s">
        <v>92</v>
      </c>
      <c r="H19">
        <v>1</v>
      </c>
      <c r="L19" s="67">
        <f t="shared" si="0"/>
        <v>1</v>
      </c>
    </row>
    <row r="20" spans="1:15" x14ac:dyDescent="0.3">
      <c r="A20" t="s">
        <v>82</v>
      </c>
      <c r="G20">
        <v>4</v>
      </c>
      <c r="H20">
        <v>6</v>
      </c>
      <c r="I20">
        <v>2</v>
      </c>
      <c r="L20" s="67">
        <f t="shared" si="0"/>
        <v>12</v>
      </c>
    </row>
    <row r="21" spans="1:15" x14ac:dyDescent="0.3">
      <c r="A21" t="s">
        <v>83</v>
      </c>
      <c r="G21">
        <v>1</v>
      </c>
      <c r="L21" s="67">
        <f t="shared" si="0"/>
        <v>1</v>
      </c>
    </row>
    <row r="22" spans="1:15" x14ac:dyDescent="0.3">
      <c r="A22" t="s">
        <v>84</v>
      </c>
      <c r="G22">
        <v>2</v>
      </c>
      <c r="H22">
        <v>36</v>
      </c>
      <c r="L22" s="67">
        <f t="shared" si="0"/>
        <v>38</v>
      </c>
    </row>
    <row r="23" spans="1:15" x14ac:dyDescent="0.3">
      <c r="A23" t="s">
        <v>85</v>
      </c>
      <c r="G23">
        <v>1</v>
      </c>
      <c r="L23" s="67">
        <f t="shared" si="0"/>
        <v>1</v>
      </c>
      <c r="N23" s="74"/>
      <c r="O23" s="53"/>
    </row>
    <row r="24" spans="1:15" x14ac:dyDescent="0.3">
      <c r="A24" t="s">
        <v>78</v>
      </c>
      <c r="F24">
        <v>61</v>
      </c>
      <c r="G24">
        <v>11</v>
      </c>
      <c r="L24" s="67">
        <f t="shared" si="0"/>
        <v>72</v>
      </c>
      <c r="N24" s="73"/>
      <c r="O24" s="56"/>
    </row>
    <row r="25" spans="1:15" x14ac:dyDescent="0.3">
      <c r="A25" t="s">
        <v>54</v>
      </c>
      <c r="E25">
        <v>7</v>
      </c>
      <c r="F25">
        <v>5</v>
      </c>
      <c r="G25">
        <v>4</v>
      </c>
      <c r="L25" s="67">
        <f t="shared" si="0"/>
        <v>16</v>
      </c>
      <c r="N25" s="73"/>
      <c r="O25" s="56"/>
    </row>
    <row r="26" spans="1:15" x14ac:dyDescent="0.3">
      <c r="A26" t="s">
        <v>32</v>
      </c>
      <c r="D26">
        <v>1</v>
      </c>
      <c r="E26">
        <v>3</v>
      </c>
      <c r="F26">
        <v>51</v>
      </c>
      <c r="G26">
        <v>225</v>
      </c>
      <c r="H26">
        <v>1</v>
      </c>
      <c r="I26">
        <v>1</v>
      </c>
      <c r="L26" s="67">
        <f t="shared" si="0"/>
        <v>282</v>
      </c>
      <c r="N26" s="73"/>
      <c r="O26" s="56"/>
    </row>
    <row r="27" spans="1:15" x14ac:dyDescent="0.3">
      <c r="A27" t="s">
        <v>55</v>
      </c>
      <c r="E27">
        <v>3</v>
      </c>
      <c r="F27">
        <v>140</v>
      </c>
      <c r="G27">
        <v>17</v>
      </c>
      <c r="L27" s="67">
        <f t="shared" si="0"/>
        <v>160</v>
      </c>
      <c r="N27" s="74"/>
      <c r="O27" s="53"/>
    </row>
    <row r="28" spans="1:15" x14ac:dyDescent="0.3">
      <c r="A28" t="s">
        <v>93</v>
      </c>
      <c r="H28">
        <v>1</v>
      </c>
      <c r="L28" s="67">
        <f t="shared" si="0"/>
        <v>1</v>
      </c>
      <c r="N28" s="74"/>
      <c r="O28" s="53"/>
    </row>
    <row r="29" spans="1:15" x14ac:dyDescent="0.3">
      <c r="A29" t="s">
        <v>98</v>
      </c>
      <c r="I29">
        <v>3</v>
      </c>
      <c r="L29" s="67">
        <f t="shared" si="0"/>
        <v>3</v>
      </c>
      <c r="N29" s="73"/>
      <c r="O29" s="56"/>
    </row>
    <row r="30" spans="1:15" x14ac:dyDescent="0.3">
      <c r="A30" t="s">
        <v>29</v>
      </c>
      <c r="C30">
        <v>2</v>
      </c>
      <c r="E30">
        <v>1</v>
      </c>
      <c r="L30" s="67">
        <f t="shared" si="0"/>
        <v>3</v>
      </c>
      <c r="N30" s="73"/>
      <c r="O30" s="56"/>
    </row>
    <row r="31" spans="1:15" x14ac:dyDescent="0.3">
      <c r="A31" t="s">
        <v>56</v>
      </c>
      <c r="E31">
        <v>2</v>
      </c>
      <c r="L31" s="67">
        <f t="shared" si="0"/>
        <v>2</v>
      </c>
    </row>
    <row r="32" spans="1:15" x14ac:dyDescent="0.3">
      <c r="A32" t="s">
        <v>99</v>
      </c>
      <c r="J32">
        <v>3</v>
      </c>
      <c r="L32" s="67">
        <f t="shared" si="0"/>
        <v>3</v>
      </c>
    </row>
    <row r="33" spans="1:15" x14ac:dyDescent="0.3">
      <c r="A33" t="s">
        <v>33</v>
      </c>
      <c r="D33">
        <v>1</v>
      </c>
      <c r="I33">
        <v>2</v>
      </c>
      <c r="L33" s="67">
        <f t="shared" si="0"/>
        <v>3</v>
      </c>
    </row>
    <row r="34" spans="1:15" x14ac:dyDescent="0.3">
      <c r="A34" t="s">
        <v>57</v>
      </c>
      <c r="E34">
        <v>5</v>
      </c>
      <c r="H34">
        <v>5</v>
      </c>
      <c r="L34" s="67">
        <f t="shared" si="0"/>
        <v>10</v>
      </c>
    </row>
    <row r="35" spans="1:15" x14ac:dyDescent="0.3">
      <c r="A35" t="s">
        <v>34</v>
      </c>
      <c r="D35">
        <v>1</v>
      </c>
      <c r="J35">
        <v>1</v>
      </c>
      <c r="L35" s="67">
        <f t="shared" si="0"/>
        <v>2</v>
      </c>
    </row>
    <row r="36" spans="1:15" x14ac:dyDescent="0.3">
      <c r="A36" t="s">
        <v>2</v>
      </c>
      <c r="C36">
        <v>31</v>
      </c>
      <c r="D36">
        <v>7</v>
      </c>
      <c r="J36">
        <v>3</v>
      </c>
      <c r="K36" s="73">
        <v>1</v>
      </c>
      <c r="L36" s="67">
        <f t="shared" si="0"/>
        <v>42</v>
      </c>
    </row>
    <row r="37" spans="1:15" x14ac:dyDescent="0.3">
      <c r="A37" t="s">
        <v>3</v>
      </c>
      <c r="C37">
        <v>1</v>
      </c>
      <c r="D37">
        <v>1</v>
      </c>
      <c r="J37">
        <v>35</v>
      </c>
      <c r="L37" s="67">
        <f t="shared" si="0"/>
        <v>37</v>
      </c>
    </row>
    <row r="38" spans="1:15" x14ac:dyDescent="0.3">
      <c r="A38" t="s">
        <v>58</v>
      </c>
      <c r="E38">
        <v>2</v>
      </c>
      <c r="F38">
        <v>1</v>
      </c>
      <c r="H38">
        <v>3</v>
      </c>
      <c r="L38" s="67">
        <f t="shared" si="0"/>
        <v>6</v>
      </c>
    </row>
    <row r="39" spans="1:15" x14ac:dyDescent="0.3">
      <c r="A39" t="s">
        <v>79</v>
      </c>
      <c r="F39">
        <v>15</v>
      </c>
      <c r="G39">
        <v>1</v>
      </c>
      <c r="H39">
        <v>12</v>
      </c>
      <c r="L39" s="67">
        <f t="shared" si="0"/>
        <v>28</v>
      </c>
    </row>
    <row r="40" spans="1:15" x14ac:dyDescent="0.3">
      <c r="A40" t="s">
        <v>100</v>
      </c>
      <c r="J40">
        <v>2</v>
      </c>
      <c r="L40" s="67">
        <f t="shared" si="0"/>
        <v>2</v>
      </c>
    </row>
    <row r="41" spans="1:15" x14ac:dyDescent="0.3">
      <c r="A41" t="s">
        <v>59</v>
      </c>
      <c r="E41">
        <v>5</v>
      </c>
      <c r="L41" s="67">
        <f t="shared" si="0"/>
        <v>5</v>
      </c>
    </row>
    <row r="42" spans="1:15" x14ac:dyDescent="0.3">
      <c r="A42" t="s">
        <v>101</v>
      </c>
      <c r="J42">
        <v>2</v>
      </c>
      <c r="L42" s="67">
        <f t="shared" si="0"/>
        <v>2</v>
      </c>
    </row>
    <row r="43" spans="1:15" x14ac:dyDescent="0.3">
      <c r="A43" t="s">
        <v>35</v>
      </c>
      <c r="D43">
        <v>340</v>
      </c>
      <c r="E43">
        <v>609</v>
      </c>
      <c r="F43">
        <v>4</v>
      </c>
      <c r="G43">
        <v>3</v>
      </c>
      <c r="H43">
        <v>241</v>
      </c>
      <c r="I43">
        <v>36</v>
      </c>
      <c r="L43" s="67">
        <f t="shared" si="0"/>
        <v>1233</v>
      </c>
    </row>
    <row r="44" spans="1:15" x14ac:dyDescent="0.3">
      <c r="A44" t="s">
        <v>4</v>
      </c>
      <c r="C44">
        <v>57</v>
      </c>
      <c r="D44">
        <v>392</v>
      </c>
      <c r="E44">
        <v>38</v>
      </c>
      <c r="F44">
        <v>4</v>
      </c>
      <c r="G44">
        <v>5</v>
      </c>
      <c r="I44">
        <v>56</v>
      </c>
      <c r="J44">
        <v>54</v>
      </c>
      <c r="K44" s="73">
        <v>5</v>
      </c>
      <c r="L44" s="67">
        <f t="shared" si="0"/>
        <v>611</v>
      </c>
    </row>
    <row r="45" spans="1:15" x14ac:dyDescent="0.3">
      <c r="A45" t="s">
        <v>94</v>
      </c>
      <c r="H45">
        <v>1</v>
      </c>
      <c r="L45" s="67">
        <f t="shared" si="0"/>
        <v>1</v>
      </c>
    </row>
    <row r="46" spans="1:15" x14ac:dyDescent="0.3">
      <c r="A46" t="s">
        <v>60</v>
      </c>
      <c r="E46">
        <v>1</v>
      </c>
      <c r="F46">
        <v>1</v>
      </c>
      <c r="H46">
        <v>1</v>
      </c>
      <c r="L46" s="67">
        <f t="shared" si="0"/>
        <v>3</v>
      </c>
    </row>
    <row r="47" spans="1:15" x14ac:dyDescent="0.3">
      <c r="A47" t="s">
        <v>61</v>
      </c>
      <c r="E47">
        <v>43</v>
      </c>
      <c r="F47">
        <v>8</v>
      </c>
      <c r="G47">
        <v>1</v>
      </c>
      <c r="L47" s="67">
        <f t="shared" si="0"/>
        <v>52</v>
      </c>
    </row>
    <row r="48" spans="1:15" x14ac:dyDescent="0.3">
      <c r="A48" t="s">
        <v>62</v>
      </c>
      <c r="E48">
        <v>13</v>
      </c>
      <c r="F48">
        <v>1</v>
      </c>
      <c r="I48">
        <v>1</v>
      </c>
      <c r="L48" s="67">
        <f t="shared" si="0"/>
        <v>15</v>
      </c>
      <c r="N48" s="73"/>
      <c r="O48" s="75"/>
    </row>
    <row r="49" spans="1:15" x14ac:dyDescent="0.3">
      <c r="A49" t="s">
        <v>63</v>
      </c>
      <c r="E49">
        <v>36</v>
      </c>
      <c r="F49">
        <v>1</v>
      </c>
      <c r="G49">
        <v>1</v>
      </c>
      <c r="H49">
        <v>4</v>
      </c>
      <c r="L49" s="67">
        <f t="shared" si="0"/>
        <v>42</v>
      </c>
      <c r="N49" s="73"/>
      <c r="O49" s="56"/>
    </row>
    <row r="50" spans="1:15" x14ac:dyDescent="0.3">
      <c r="A50" t="s">
        <v>36</v>
      </c>
      <c r="D50">
        <v>25</v>
      </c>
      <c r="E50">
        <v>27</v>
      </c>
      <c r="F50">
        <v>5</v>
      </c>
      <c r="I50">
        <v>3</v>
      </c>
      <c r="J50">
        <v>8</v>
      </c>
      <c r="L50" s="67">
        <f t="shared" si="0"/>
        <v>68</v>
      </c>
      <c r="N50" s="73"/>
      <c r="O50" s="56"/>
    </row>
    <row r="51" spans="1:15" x14ac:dyDescent="0.3">
      <c r="A51" t="s">
        <v>64</v>
      </c>
      <c r="E51">
        <v>33</v>
      </c>
      <c r="H51">
        <v>3</v>
      </c>
      <c r="I51">
        <v>2</v>
      </c>
      <c r="L51" s="67">
        <f t="shared" si="0"/>
        <v>38</v>
      </c>
      <c r="N51" s="73"/>
      <c r="O51" s="56"/>
    </row>
    <row r="52" spans="1:15" x14ac:dyDescent="0.3">
      <c r="A52" t="s">
        <v>95</v>
      </c>
      <c r="H52">
        <v>1</v>
      </c>
      <c r="L52" s="67">
        <f t="shared" si="0"/>
        <v>1</v>
      </c>
      <c r="N52" s="73"/>
      <c r="O52" s="56"/>
    </row>
    <row r="53" spans="1:15" x14ac:dyDescent="0.3">
      <c r="A53" t="s">
        <v>37</v>
      </c>
      <c r="D53">
        <v>18</v>
      </c>
      <c r="E53">
        <v>86</v>
      </c>
      <c r="F53">
        <v>4</v>
      </c>
      <c r="G53">
        <v>2</v>
      </c>
      <c r="H53">
        <v>2</v>
      </c>
      <c r="L53" s="67">
        <f t="shared" si="0"/>
        <v>112</v>
      </c>
      <c r="N53" s="73"/>
      <c r="O53" s="56"/>
    </row>
    <row r="54" spans="1:15" x14ac:dyDescent="0.3">
      <c r="A54" t="s">
        <v>65</v>
      </c>
      <c r="E54">
        <v>19</v>
      </c>
      <c r="F54">
        <v>2</v>
      </c>
      <c r="G54">
        <v>2</v>
      </c>
      <c r="H54">
        <v>2</v>
      </c>
      <c r="L54" s="67">
        <f t="shared" si="0"/>
        <v>25</v>
      </c>
      <c r="N54" s="73"/>
      <c r="O54" s="56"/>
    </row>
    <row r="55" spans="1:15" x14ac:dyDescent="0.3">
      <c r="A55" t="s">
        <v>66</v>
      </c>
      <c r="C55">
        <v>3</v>
      </c>
      <c r="D55">
        <v>2</v>
      </c>
      <c r="E55">
        <v>1</v>
      </c>
      <c r="J55">
        <v>2</v>
      </c>
      <c r="K55" s="73">
        <v>1</v>
      </c>
      <c r="L55" s="67">
        <f t="shared" si="0"/>
        <v>9</v>
      </c>
      <c r="N55" s="73"/>
      <c r="O55" s="56"/>
    </row>
    <row r="56" spans="1:15" x14ac:dyDescent="0.3">
      <c r="A56" t="s">
        <v>5</v>
      </c>
      <c r="C56">
        <v>186</v>
      </c>
      <c r="D56">
        <v>76</v>
      </c>
      <c r="I56">
        <v>101</v>
      </c>
      <c r="J56">
        <v>212</v>
      </c>
      <c r="K56" s="73">
        <v>15</v>
      </c>
      <c r="L56" s="67">
        <f t="shared" si="0"/>
        <v>590</v>
      </c>
      <c r="N56" s="73"/>
      <c r="O56" s="56"/>
    </row>
    <row r="57" spans="1:15" x14ac:dyDescent="0.3">
      <c r="A57" t="s">
        <v>6</v>
      </c>
      <c r="C57">
        <v>76</v>
      </c>
      <c r="D57">
        <v>124</v>
      </c>
      <c r="E57">
        <v>2</v>
      </c>
      <c r="I57">
        <v>109</v>
      </c>
      <c r="J57">
        <v>241</v>
      </c>
      <c r="K57" s="73">
        <v>18</v>
      </c>
      <c r="L57" s="67">
        <f t="shared" si="0"/>
        <v>570</v>
      </c>
      <c r="N57" s="73"/>
      <c r="O57" s="56"/>
    </row>
    <row r="58" spans="1:15" x14ac:dyDescent="0.3">
      <c r="A58" t="s">
        <v>38</v>
      </c>
      <c r="D58">
        <v>1</v>
      </c>
      <c r="G58">
        <v>1</v>
      </c>
      <c r="H58">
        <v>1</v>
      </c>
      <c r="I58">
        <v>3</v>
      </c>
      <c r="J58">
        <v>4</v>
      </c>
      <c r="K58" s="73">
        <v>1</v>
      </c>
      <c r="L58" s="67">
        <f t="shared" si="0"/>
        <v>11</v>
      </c>
      <c r="N58" s="73"/>
      <c r="O58" s="56"/>
    </row>
    <row r="59" spans="1:15" x14ac:dyDescent="0.3">
      <c r="A59" t="s">
        <v>7</v>
      </c>
      <c r="B59" s="67">
        <v>1</v>
      </c>
      <c r="C59">
        <v>2</v>
      </c>
      <c r="D59">
        <v>7</v>
      </c>
      <c r="E59">
        <v>6</v>
      </c>
      <c r="F59">
        <v>75</v>
      </c>
      <c r="G59">
        <v>56</v>
      </c>
      <c r="J59">
        <v>14</v>
      </c>
      <c r="K59" s="73">
        <v>47</v>
      </c>
      <c r="L59" s="67">
        <f t="shared" si="0"/>
        <v>208</v>
      </c>
      <c r="N59" s="73"/>
      <c r="O59" s="56"/>
    </row>
    <row r="60" spans="1:15" x14ac:dyDescent="0.3">
      <c r="A60" t="s">
        <v>39</v>
      </c>
      <c r="D60">
        <v>1</v>
      </c>
      <c r="K60" s="73">
        <v>1</v>
      </c>
      <c r="L60" s="67">
        <f t="shared" si="0"/>
        <v>2</v>
      </c>
    </row>
    <row r="61" spans="1:15" x14ac:dyDescent="0.3">
      <c r="A61" t="s">
        <v>8</v>
      </c>
      <c r="B61" s="67">
        <v>1</v>
      </c>
      <c r="C61">
        <v>128</v>
      </c>
      <c r="D61">
        <v>13</v>
      </c>
      <c r="E61">
        <v>1</v>
      </c>
      <c r="F61">
        <v>3</v>
      </c>
      <c r="G61">
        <v>4</v>
      </c>
      <c r="H61">
        <v>1</v>
      </c>
      <c r="I61">
        <v>2</v>
      </c>
      <c r="J61">
        <v>5</v>
      </c>
      <c r="K61" s="73">
        <v>46</v>
      </c>
      <c r="L61" s="67">
        <f t="shared" si="0"/>
        <v>204</v>
      </c>
    </row>
    <row r="62" spans="1:15" x14ac:dyDescent="0.3">
      <c r="A62" t="s">
        <v>9</v>
      </c>
      <c r="D62">
        <v>2</v>
      </c>
      <c r="E62"/>
      <c r="K62" s="73">
        <v>1</v>
      </c>
      <c r="L62" s="67">
        <f t="shared" si="0"/>
        <v>3</v>
      </c>
    </row>
    <row r="63" spans="1:15" x14ac:dyDescent="0.3">
      <c r="A63" t="s">
        <v>10</v>
      </c>
      <c r="C63">
        <v>3</v>
      </c>
      <c r="D63">
        <v>7</v>
      </c>
      <c r="E63"/>
      <c r="J63">
        <v>9</v>
      </c>
      <c r="K63" s="73">
        <v>5</v>
      </c>
      <c r="L63" s="67">
        <f t="shared" si="0"/>
        <v>24</v>
      </c>
    </row>
    <row r="64" spans="1:15" x14ac:dyDescent="0.3">
      <c r="A64" t="s">
        <v>11</v>
      </c>
      <c r="C64">
        <v>4</v>
      </c>
      <c r="D64">
        <v>17</v>
      </c>
      <c r="E64">
        <v>3</v>
      </c>
      <c r="I64">
        <v>13</v>
      </c>
      <c r="J64">
        <v>32</v>
      </c>
      <c r="L64" s="67">
        <f t="shared" ref="L64:L93" si="1">SUM(B64:K64)</f>
        <v>69</v>
      </c>
    </row>
    <row r="65" spans="1:15" x14ac:dyDescent="0.3">
      <c r="A65" t="s">
        <v>24</v>
      </c>
      <c r="C65">
        <v>1</v>
      </c>
      <c r="D65"/>
      <c r="L65" s="67">
        <f t="shared" si="1"/>
        <v>1</v>
      </c>
    </row>
    <row r="66" spans="1:15" x14ac:dyDescent="0.3">
      <c r="A66" t="s">
        <v>67</v>
      </c>
      <c r="E66">
        <v>13</v>
      </c>
      <c r="H66">
        <v>4</v>
      </c>
      <c r="L66" s="67">
        <f t="shared" si="1"/>
        <v>17</v>
      </c>
    </row>
    <row r="67" spans="1:15" x14ac:dyDescent="0.3">
      <c r="A67" t="s">
        <v>12</v>
      </c>
      <c r="B67" s="67">
        <v>1</v>
      </c>
      <c r="C67">
        <v>188</v>
      </c>
      <c r="D67">
        <v>185</v>
      </c>
      <c r="E67">
        <v>7</v>
      </c>
      <c r="G67">
        <v>1</v>
      </c>
      <c r="I67">
        <v>119</v>
      </c>
      <c r="J67">
        <v>112</v>
      </c>
      <c r="K67" s="73">
        <v>6</v>
      </c>
      <c r="L67" s="67">
        <f t="shared" si="1"/>
        <v>619</v>
      </c>
    </row>
    <row r="68" spans="1:15" x14ac:dyDescent="0.3">
      <c r="A68" t="s">
        <v>68</v>
      </c>
      <c r="E68">
        <v>3</v>
      </c>
      <c r="L68" s="67">
        <f t="shared" si="1"/>
        <v>3</v>
      </c>
    </row>
    <row r="69" spans="1:15" x14ac:dyDescent="0.3">
      <c r="A69" t="s">
        <v>69</v>
      </c>
      <c r="E69">
        <v>2</v>
      </c>
      <c r="I69">
        <v>1</v>
      </c>
      <c r="L69" s="67">
        <f t="shared" si="1"/>
        <v>3</v>
      </c>
    </row>
    <row r="70" spans="1:15" x14ac:dyDescent="0.3">
      <c r="A70" t="s">
        <v>70</v>
      </c>
      <c r="D70">
        <v>2</v>
      </c>
      <c r="E70">
        <v>29</v>
      </c>
      <c r="G70">
        <v>1</v>
      </c>
      <c r="H70">
        <v>4</v>
      </c>
      <c r="I70">
        <v>4</v>
      </c>
      <c r="L70" s="67">
        <f t="shared" si="1"/>
        <v>40</v>
      </c>
    </row>
    <row r="71" spans="1:15" x14ac:dyDescent="0.3">
      <c r="A71" t="s">
        <v>71</v>
      </c>
      <c r="E71">
        <v>1</v>
      </c>
      <c r="G71">
        <v>2</v>
      </c>
      <c r="J71">
        <v>1</v>
      </c>
      <c r="L71" s="67">
        <f t="shared" si="1"/>
        <v>4</v>
      </c>
    </row>
    <row r="72" spans="1:15" x14ac:dyDescent="0.3">
      <c r="A72" t="s">
        <v>40</v>
      </c>
      <c r="D72">
        <v>10</v>
      </c>
      <c r="E72">
        <v>61</v>
      </c>
      <c r="F72">
        <v>3</v>
      </c>
      <c r="H72">
        <v>14</v>
      </c>
      <c r="I72">
        <v>22</v>
      </c>
      <c r="L72" s="67">
        <f t="shared" si="1"/>
        <v>110</v>
      </c>
    </row>
    <row r="73" spans="1:15" x14ac:dyDescent="0.3">
      <c r="A73" t="s">
        <v>72</v>
      </c>
      <c r="E73">
        <v>9</v>
      </c>
      <c r="H73">
        <v>2</v>
      </c>
      <c r="L73" s="67">
        <f t="shared" si="1"/>
        <v>11</v>
      </c>
    </row>
    <row r="74" spans="1:15" x14ac:dyDescent="0.3">
      <c r="A74" t="s">
        <v>73</v>
      </c>
      <c r="E74">
        <v>2</v>
      </c>
      <c r="G74">
        <v>1</v>
      </c>
      <c r="H74">
        <v>2</v>
      </c>
      <c r="I74">
        <v>7</v>
      </c>
      <c r="L74" s="67">
        <f t="shared" si="1"/>
        <v>12</v>
      </c>
    </row>
    <row r="75" spans="1:15" x14ac:dyDescent="0.3">
      <c r="A75" t="s">
        <v>25</v>
      </c>
      <c r="C75">
        <v>1</v>
      </c>
      <c r="G75">
        <v>2</v>
      </c>
      <c r="H75">
        <v>7</v>
      </c>
      <c r="J75">
        <v>1</v>
      </c>
      <c r="L75" s="67">
        <f t="shared" si="1"/>
        <v>11</v>
      </c>
      <c r="N75" s="80"/>
      <c r="O75" s="36"/>
    </row>
    <row r="76" spans="1:15" x14ac:dyDescent="0.3">
      <c r="A76" t="s">
        <v>13</v>
      </c>
      <c r="C76">
        <v>52</v>
      </c>
      <c r="D76">
        <v>16</v>
      </c>
      <c r="E76">
        <v>1</v>
      </c>
      <c r="I76">
        <v>24</v>
      </c>
      <c r="J76">
        <v>63</v>
      </c>
      <c r="K76" s="73">
        <v>2</v>
      </c>
      <c r="L76" s="67">
        <f t="shared" si="1"/>
        <v>158</v>
      </c>
      <c r="N76" s="80"/>
      <c r="O76" s="36"/>
    </row>
    <row r="77" spans="1:15" x14ac:dyDescent="0.3">
      <c r="A77" t="s">
        <v>74</v>
      </c>
      <c r="E77">
        <v>2</v>
      </c>
      <c r="H77">
        <v>19</v>
      </c>
      <c r="I77">
        <v>7</v>
      </c>
      <c r="L77" s="67">
        <f t="shared" si="1"/>
        <v>28</v>
      </c>
    </row>
    <row r="78" spans="1:15" x14ac:dyDescent="0.3">
      <c r="A78" t="s">
        <v>41</v>
      </c>
      <c r="D78">
        <v>5</v>
      </c>
      <c r="E78">
        <v>3</v>
      </c>
      <c r="F78">
        <v>3</v>
      </c>
      <c r="G78">
        <v>23</v>
      </c>
      <c r="H78">
        <v>20</v>
      </c>
      <c r="I78">
        <v>3</v>
      </c>
      <c r="L78" s="67">
        <f t="shared" si="1"/>
        <v>57</v>
      </c>
    </row>
    <row r="79" spans="1:15" x14ac:dyDescent="0.3">
      <c r="A79" t="s">
        <v>14</v>
      </c>
      <c r="D79">
        <v>6</v>
      </c>
      <c r="E79">
        <v>4</v>
      </c>
      <c r="H79">
        <v>2</v>
      </c>
      <c r="I79">
        <v>366</v>
      </c>
      <c r="J79">
        <v>284</v>
      </c>
      <c r="K79" s="73">
        <v>3</v>
      </c>
      <c r="L79" s="67">
        <f t="shared" si="1"/>
        <v>665</v>
      </c>
    </row>
    <row r="80" spans="1:15" x14ac:dyDescent="0.3">
      <c r="A80" t="s">
        <v>75</v>
      </c>
      <c r="E80">
        <v>13</v>
      </c>
      <c r="H80">
        <v>7</v>
      </c>
      <c r="I80">
        <v>3</v>
      </c>
      <c r="L80" s="67">
        <f t="shared" si="1"/>
        <v>23</v>
      </c>
    </row>
    <row r="81" spans="1:15" x14ac:dyDescent="0.3">
      <c r="A81" t="s">
        <v>15</v>
      </c>
      <c r="B81" s="67">
        <v>1</v>
      </c>
      <c r="C81">
        <v>5</v>
      </c>
      <c r="D81">
        <v>2</v>
      </c>
      <c r="E81">
        <v>11</v>
      </c>
      <c r="F81">
        <v>30</v>
      </c>
      <c r="G81">
        <v>62</v>
      </c>
      <c r="H81">
        <v>72</v>
      </c>
      <c r="I81">
        <v>171</v>
      </c>
      <c r="J81">
        <v>20</v>
      </c>
      <c r="K81" s="73">
        <v>15</v>
      </c>
      <c r="L81" s="67">
        <f t="shared" si="1"/>
        <v>389</v>
      </c>
    </row>
    <row r="82" spans="1:15" x14ac:dyDescent="0.3">
      <c r="A82" t="s">
        <v>16</v>
      </c>
      <c r="C82">
        <v>29</v>
      </c>
      <c r="D82">
        <v>46</v>
      </c>
      <c r="I82">
        <v>4</v>
      </c>
      <c r="J82">
        <v>17</v>
      </c>
      <c r="K82" s="73">
        <v>9</v>
      </c>
      <c r="L82" s="67">
        <f t="shared" si="1"/>
        <v>105</v>
      </c>
    </row>
    <row r="83" spans="1:15" x14ac:dyDescent="0.3">
      <c r="A83" t="s">
        <v>17</v>
      </c>
      <c r="D83">
        <v>17</v>
      </c>
      <c r="E83">
        <v>3</v>
      </c>
      <c r="I83">
        <v>9</v>
      </c>
      <c r="J83">
        <v>55</v>
      </c>
      <c r="K83" s="73">
        <v>3</v>
      </c>
      <c r="L83" s="67">
        <f t="shared" si="1"/>
        <v>87</v>
      </c>
    </row>
    <row r="84" spans="1:15" x14ac:dyDescent="0.3">
      <c r="A84" t="s">
        <v>42</v>
      </c>
      <c r="D84">
        <v>1</v>
      </c>
      <c r="J84">
        <v>2</v>
      </c>
      <c r="L84" s="67">
        <f t="shared" si="1"/>
        <v>3</v>
      </c>
    </row>
    <row r="85" spans="1:15" x14ac:dyDescent="0.3">
      <c r="A85" t="s">
        <v>26</v>
      </c>
      <c r="C85">
        <v>3</v>
      </c>
      <c r="D85">
        <v>1</v>
      </c>
      <c r="K85" s="73">
        <v>3</v>
      </c>
      <c r="L85" s="67">
        <f t="shared" si="1"/>
        <v>7</v>
      </c>
    </row>
    <row r="86" spans="1:15" x14ac:dyDescent="0.3">
      <c r="A86" t="s">
        <v>18</v>
      </c>
      <c r="D86">
        <v>3</v>
      </c>
      <c r="J86">
        <v>8</v>
      </c>
      <c r="K86" s="73">
        <v>5</v>
      </c>
      <c r="L86" s="67">
        <f t="shared" si="1"/>
        <v>16</v>
      </c>
    </row>
    <row r="87" spans="1:15" x14ac:dyDescent="0.3">
      <c r="A87" t="s">
        <v>102</v>
      </c>
      <c r="J87">
        <v>8</v>
      </c>
      <c r="K87" s="73">
        <v>23</v>
      </c>
      <c r="L87" s="67">
        <f t="shared" si="1"/>
        <v>31</v>
      </c>
      <c r="N87" s="81"/>
      <c r="O87" s="9"/>
    </row>
    <row r="88" spans="1:15" x14ac:dyDescent="0.3">
      <c r="A88" t="s">
        <v>19</v>
      </c>
      <c r="D88">
        <v>1</v>
      </c>
      <c r="E88">
        <v>4</v>
      </c>
      <c r="F88">
        <v>2</v>
      </c>
      <c r="G88">
        <v>1</v>
      </c>
      <c r="J88">
        <v>1</v>
      </c>
      <c r="L88" s="67">
        <f t="shared" si="1"/>
        <v>9</v>
      </c>
      <c r="N88" s="80"/>
      <c r="O88" s="36"/>
    </row>
    <row r="89" spans="1:15" ht="15" customHeight="1" x14ac:dyDescent="0.3">
      <c r="A89" t="s">
        <v>27</v>
      </c>
      <c r="C89">
        <v>1</v>
      </c>
      <c r="D89">
        <v>4</v>
      </c>
      <c r="E89">
        <v>6</v>
      </c>
      <c r="J89">
        <v>8</v>
      </c>
      <c r="K89" s="73">
        <v>1</v>
      </c>
      <c r="L89" s="67">
        <f t="shared" si="1"/>
        <v>20</v>
      </c>
      <c r="O89" s="56"/>
    </row>
    <row r="90" spans="1:15" x14ac:dyDescent="0.3">
      <c r="A90" t="s">
        <v>43</v>
      </c>
      <c r="D90">
        <v>4</v>
      </c>
      <c r="J90">
        <v>4</v>
      </c>
      <c r="K90" s="73">
        <v>4</v>
      </c>
      <c r="L90" s="67">
        <f t="shared" si="1"/>
        <v>12</v>
      </c>
      <c r="O90" s="56"/>
    </row>
    <row r="91" spans="1:15" x14ac:dyDescent="0.3">
      <c r="A91" t="s">
        <v>44</v>
      </c>
      <c r="D91">
        <v>1</v>
      </c>
      <c r="J91">
        <v>1</v>
      </c>
      <c r="L91" s="67">
        <f t="shared" si="1"/>
        <v>2</v>
      </c>
      <c r="O91" s="56"/>
    </row>
    <row r="92" spans="1:15" x14ac:dyDescent="0.3">
      <c r="A92" t="s">
        <v>103</v>
      </c>
      <c r="J92">
        <v>4</v>
      </c>
      <c r="K92" s="73">
        <v>5</v>
      </c>
      <c r="L92" s="67">
        <f t="shared" si="1"/>
        <v>9</v>
      </c>
      <c r="O92" s="56"/>
    </row>
    <row r="93" spans="1:15" x14ac:dyDescent="0.3">
      <c r="A93" t="s">
        <v>118</v>
      </c>
      <c r="J93">
        <v>2</v>
      </c>
      <c r="L93" s="67">
        <f t="shared" si="1"/>
        <v>2</v>
      </c>
      <c r="O93" s="56"/>
    </row>
    <row r="94" spans="1:15" x14ac:dyDescent="0.3">
      <c r="A94" t="s">
        <v>20</v>
      </c>
      <c r="C94">
        <v>8</v>
      </c>
      <c r="D94">
        <v>10</v>
      </c>
      <c r="E94">
        <v>17</v>
      </c>
      <c r="I94">
        <v>63</v>
      </c>
      <c r="J94" s="67">
        <v>89</v>
      </c>
      <c r="K94" s="73">
        <v>1</v>
      </c>
      <c r="L94" s="67">
        <f>SUM(B94:K94)</f>
        <v>188</v>
      </c>
      <c r="O94" s="56"/>
    </row>
    <row r="95" spans="1:15" x14ac:dyDescent="0.3">
      <c r="L95" s="67">
        <f>SUM(L2:L94)</f>
        <v>7742</v>
      </c>
      <c r="O95" s="56"/>
    </row>
    <row r="96" spans="1:15" x14ac:dyDescent="0.3">
      <c r="B96" s="67">
        <f t="shared" ref="B96:K96" si="2">SUM(B2:B95)</f>
        <v>6</v>
      </c>
      <c r="C96" s="67">
        <f t="shared" si="2"/>
        <v>857</v>
      </c>
      <c r="D96" s="67">
        <f t="shared" si="2"/>
        <v>1390</v>
      </c>
      <c r="E96" s="67">
        <f t="shared" si="2"/>
        <v>1152</v>
      </c>
      <c r="F96" s="67">
        <f t="shared" si="2"/>
        <v>428</v>
      </c>
      <c r="G96" s="67">
        <f t="shared" si="2"/>
        <v>481</v>
      </c>
      <c r="H96" s="67">
        <f t="shared" si="2"/>
        <v>577</v>
      </c>
      <c r="I96" s="67">
        <f t="shared" si="2"/>
        <v>1146</v>
      </c>
      <c r="J96" s="67">
        <f t="shared" si="2"/>
        <v>1376</v>
      </c>
      <c r="K96" s="67">
        <f t="shared" si="2"/>
        <v>329</v>
      </c>
      <c r="L96" s="67">
        <f>SUM(B96:K96)</f>
        <v>7742</v>
      </c>
      <c r="M96" s="67"/>
      <c r="O96" s="56"/>
    </row>
    <row r="97" spans="14:15" x14ac:dyDescent="0.3">
      <c r="O97" s="56"/>
    </row>
    <row r="98" spans="14:15" x14ac:dyDescent="0.3">
      <c r="N98" s="7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EC62-58A9-4B1A-B7EF-A5F8A504C936}">
  <dimension ref="A1:AG32"/>
  <sheetViews>
    <sheetView topLeftCell="A7" workbookViewId="0">
      <selection activeCell="A25" sqref="A25:XFD25"/>
    </sheetView>
  </sheetViews>
  <sheetFormatPr defaultRowHeight="13.8" x14ac:dyDescent="0.3"/>
  <cols>
    <col min="1" max="1" width="22.77734375" style="59" bestFit="1" customWidth="1"/>
    <col min="2" max="2" width="4" style="59" bestFit="1" customWidth="1"/>
    <col min="3" max="5" width="3" style="59" bestFit="1" customWidth="1"/>
    <col min="6" max="10" width="2" style="59" bestFit="1" customWidth="1"/>
    <col min="11" max="32" width="3" style="59" bestFit="1" customWidth="1"/>
    <col min="33" max="16384" width="8.88671875" style="59"/>
  </cols>
  <sheetData>
    <row r="1" spans="1:33" x14ac:dyDescent="0.3">
      <c r="A1" s="57" t="s">
        <v>80</v>
      </c>
      <c r="B1" s="58">
        <v>1</v>
      </c>
      <c r="C1" s="58">
        <v>2</v>
      </c>
      <c r="D1" s="58">
        <v>3</v>
      </c>
      <c r="E1" s="58">
        <v>4</v>
      </c>
      <c r="F1" s="58">
        <v>5</v>
      </c>
      <c r="G1" s="58">
        <v>6</v>
      </c>
      <c r="H1" s="58">
        <v>7</v>
      </c>
      <c r="I1" s="58">
        <v>8</v>
      </c>
      <c r="J1" s="58">
        <v>9</v>
      </c>
      <c r="K1" s="58">
        <v>10</v>
      </c>
      <c r="L1" s="58">
        <v>11</v>
      </c>
      <c r="M1" s="58">
        <v>12</v>
      </c>
      <c r="N1" s="58">
        <v>13</v>
      </c>
      <c r="O1" s="58">
        <v>14</v>
      </c>
      <c r="P1" s="58">
        <v>15</v>
      </c>
      <c r="Q1" s="58">
        <v>16</v>
      </c>
      <c r="R1" s="58">
        <v>17</v>
      </c>
      <c r="S1" s="58">
        <v>18</v>
      </c>
      <c r="T1" s="58">
        <v>19</v>
      </c>
      <c r="U1" s="58">
        <v>20</v>
      </c>
      <c r="V1" s="58">
        <v>21</v>
      </c>
      <c r="W1" s="58">
        <v>22</v>
      </c>
      <c r="X1" s="58">
        <v>23</v>
      </c>
      <c r="Y1" s="58">
        <v>24</v>
      </c>
      <c r="Z1" s="58">
        <v>25</v>
      </c>
      <c r="AA1" s="58">
        <v>26</v>
      </c>
      <c r="AB1" s="58">
        <v>27</v>
      </c>
      <c r="AC1" s="58">
        <v>28</v>
      </c>
      <c r="AD1" s="58">
        <v>29</v>
      </c>
      <c r="AE1" s="58">
        <v>30</v>
      </c>
      <c r="AF1" s="58">
        <v>31</v>
      </c>
    </row>
    <row r="2" spans="1:33" s="66" customFormat="1" x14ac:dyDescent="0.3">
      <c r="A2" s="9" t="s">
        <v>81</v>
      </c>
      <c r="B2" s="63">
        <v>2</v>
      </c>
      <c r="C2" s="63"/>
      <c r="D2" s="63">
        <v>4</v>
      </c>
      <c r="E2" s="63"/>
      <c r="F2" s="63"/>
      <c r="G2" s="63"/>
      <c r="H2" s="63"/>
      <c r="I2" s="63"/>
      <c r="J2" s="63"/>
      <c r="K2" s="64"/>
      <c r="L2" s="63"/>
      <c r="M2" s="63"/>
      <c r="N2" s="63"/>
      <c r="O2" s="64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4">
        <v>1</v>
      </c>
      <c r="AG2" s="65">
        <f>SUM(B2:AF2)</f>
        <v>7</v>
      </c>
    </row>
    <row r="3" spans="1:33" x14ac:dyDescent="0.3">
      <c r="A3" s="56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>
        <v>2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>
        <v>2</v>
      </c>
      <c r="AC3" s="60"/>
      <c r="AD3" s="60"/>
      <c r="AE3" s="60"/>
      <c r="AF3" s="60"/>
      <c r="AG3" s="62">
        <f t="shared" ref="AG3:AG29" si="0">SUM(B3:AF3)</f>
        <v>4</v>
      </c>
    </row>
    <row r="4" spans="1:33" x14ac:dyDescent="0.3">
      <c r="A4" s="56" t="s">
        <v>53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>
        <v>3</v>
      </c>
      <c r="P4" s="60">
        <v>6</v>
      </c>
      <c r="Q4" s="60">
        <v>1</v>
      </c>
      <c r="R4" s="60"/>
      <c r="S4" s="60">
        <v>3</v>
      </c>
      <c r="T4" s="60"/>
      <c r="U4" s="60"/>
      <c r="V4" s="60">
        <v>5</v>
      </c>
      <c r="W4" s="60">
        <v>2</v>
      </c>
      <c r="X4" s="60">
        <v>11</v>
      </c>
      <c r="Y4" s="60">
        <v>2</v>
      </c>
      <c r="Z4" s="60"/>
      <c r="AA4" s="60"/>
      <c r="AB4" s="60">
        <v>2</v>
      </c>
      <c r="AC4" s="60">
        <v>1</v>
      </c>
      <c r="AD4" s="60"/>
      <c r="AE4" s="60"/>
      <c r="AF4" s="60"/>
      <c r="AG4" s="62">
        <f t="shared" si="0"/>
        <v>36</v>
      </c>
    </row>
    <row r="5" spans="1:33" s="66" customFormat="1" x14ac:dyDescent="0.3">
      <c r="A5" s="9" t="s">
        <v>82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>
        <v>1</v>
      </c>
      <c r="P5" s="63">
        <v>3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5">
        <f t="shared" si="0"/>
        <v>4</v>
      </c>
    </row>
    <row r="6" spans="1:33" s="66" customFormat="1" x14ac:dyDescent="0.3">
      <c r="A6" s="9" t="s">
        <v>83</v>
      </c>
      <c r="B6" s="63"/>
      <c r="C6" s="63"/>
      <c r="D6" s="64">
        <v>1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5">
        <f t="shared" si="0"/>
        <v>1</v>
      </c>
    </row>
    <row r="7" spans="1:33" s="66" customFormat="1" x14ac:dyDescent="0.3">
      <c r="A7" s="9" t="s">
        <v>84</v>
      </c>
      <c r="B7" s="63"/>
      <c r="C7" s="63"/>
      <c r="D7" s="64">
        <v>1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>
        <v>1</v>
      </c>
      <c r="AG7" s="65">
        <f t="shared" si="0"/>
        <v>2</v>
      </c>
    </row>
    <row r="8" spans="1:33" s="66" customFormat="1" x14ac:dyDescent="0.3">
      <c r="A8" s="9" t="s">
        <v>85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>
        <v>1</v>
      </c>
      <c r="AD8" s="63"/>
      <c r="AE8" s="63"/>
      <c r="AF8" s="63"/>
      <c r="AG8" s="65">
        <f t="shared" si="0"/>
        <v>1</v>
      </c>
    </row>
    <row r="9" spans="1:33" x14ac:dyDescent="0.3">
      <c r="A9" s="56" t="s">
        <v>78</v>
      </c>
      <c r="B9" s="60"/>
      <c r="C9" s="60">
        <v>5</v>
      </c>
      <c r="D9" s="60"/>
      <c r="E9" s="60">
        <v>6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2">
        <f t="shared" si="0"/>
        <v>11</v>
      </c>
    </row>
    <row r="10" spans="1:33" x14ac:dyDescent="0.3">
      <c r="A10" s="56" t="s">
        <v>54</v>
      </c>
      <c r="B10" s="60">
        <v>4</v>
      </c>
      <c r="C10" s="60"/>
      <c r="D10" s="60"/>
      <c r="E10" s="60"/>
      <c r="F10" s="60"/>
      <c r="G10" s="61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2">
        <f t="shared" si="0"/>
        <v>4</v>
      </c>
    </row>
    <row r="11" spans="1:33" x14ac:dyDescent="0.3">
      <c r="A11" s="56" t="s">
        <v>32</v>
      </c>
      <c r="B11" s="60">
        <v>107</v>
      </c>
      <c r="C11" s="60"/>
      <c r="D11" s="60">
        <v>59</v>
      </c>
      <c r="E11" s="60">
        <v>34</v>
      </c>
      <c r="F11" s="60"/>
      <c r="G11" s="61"/>
      <c r="H11" s="60"/>
      <c r="I11" s="60">
        <v>4</v>
      </c>
      <c r="J11" s="60"/>
      <c r="K11" s="60"/>
      <c r="L11" s="60">
        <v>20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>
        <v>1</v>
      </c>
      <c r="AG11" s="62">
        <f t="shared" si="0"/>
        <v>225</v>
      </c>
    </row>
    <row r="12" spans="1:33" x14ac:dyDescent="0.3">
      <c r="A12" s="56" t="s">
        <v>55</v>
      </c>
      <c r="B12" s="60"/>
      <c r="C12" s="60">
        <v>1</v>
      </c>
      <c r="D12" s="60">
        <v>6</v>
      </c>
      <c r="E12" s="60"/>
      <c r="F12" s="60"/>
      <c r="G12" s="60"/>
      <c r="H12" s="60"/>
      <c r="I12" s="60"/>
      <c r="J12" s="60"/>
      <c r="K12" s="60"/>
      <c r="L12" s="60">
        <v>6</v>
      </c>
      <c r="M12" s="60">
        <v>1</v>
      </c>
      <c r="N12" s="60">
        <v>1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1"/>
      <c r="AB12" s="60"/>
      <c r="AC12" s="60">
        <v>1</v>
      </c>
      <c r="AD12" s="60"/>
      <c r="AE12" s="60">
        <v>1</v>
      </c>
      <c r="AF12" s="60"/>
      <c r="AG12" s="62">
        <f t="shared" si="0"/>
        <v>17</v>
      </c>
    </row>
    <row r="13" spans="1:33" x14ac:dyDescent="0.3">
      <c r="A13" s="56" t="s">
        <v>79</v>
      </c>
      <c r="B13" s="60"/>
      <c r="C13" s="60"/>
      <c r="D13" s="60"/>
      <c r="E13" s="60"/>
      <c r="F13" s="60"/>
      <c r="G13" s="60"/>
      <c r="H13" s="60"/>
      <c r="I13" s="60"/>
      <c r="J13" s="60">
        <v>1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2">
        <f t="shared" si="0"/>
        <v>1</v>
      </c>
    </row>
    <row r="14" spans="1:33" x14ac:dyDescent="0.3">
      <c r="A14" s="56" t="s">
        <v>35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>
        <v>1</v>
      </c>
      <c r="O14" s="60"/>
      <c r="P14" s="60"/>
      <c r="Q14" s="60"/>
      <c r="R14" s="60"/>
      <c r="S14" s="60"/>
      <c r="T14" s="60"/>
      <c r="U14" s="60"/>
      <c r="V14" s="60">
        <v>2</v>
      </c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2">
        <f t="shared" si="0"/>
        <v>3</v>
      </c>
    </row>
    <row r="15" spans="1:33" x14ac:dyDescent="0.3">
      <c r="A15" s="56" t="s">
        <v>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>
        <v>1</v>
      </c>
      <c r="N15" s="60"/>
      <c r="O15" s="60">
        <v>1</v>
      </c>
      <c r="P15" s="60"/>
      <c r="Q15" s="60"/>
      <c r="R15" s="60"/>
      <c r="S15" s="60"/>
      <c r="T15" s="60">
        <v>1</v>
      </c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>
        <v>2</v>
      </c>
      <c r="AF15" s="60"/>
      <c r="AG15" s="62">
        <f t="shared" si="0"/>
        <v>5</v>
      </c>
    </row>
    <row r="16" spans="1:33" x14ac:dyDescent="0.3">
      <c r="A16" s="56" t="s">
        <v>61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>
        <v>1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2">
        <f t="shared" si="0"/>
        <v>1</v>
      </c>
    </row>
    <row r="17" spans="1:33" x14ac:dyDescent="0.3">
      <c r="A17" s="56" t="s">
        <v>63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>
        <v>1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2">
        <f t="shared" si="0"/>
        <v>1</v>
      </c>
    </row>
    <row r="18" spans="1:33" x14ac:dyDescent="0.3">
      <c r="A18" s="56" t="s">
        <v>37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>
        <v>1</v>
      </c>
      <c r="M18" s="60"/>
      <c r="N18" s="60"/>
      <c r="O18" s="60">
        <v>1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2">
        <f t="shared" si="0"/>
        <v>2</v>
      </c>
    </row>
    <row r="19" spans="1:33" x14ac:dyDescent="0.3">
      <c r="A19" s="56" t="s">
        <v>65</v>
      </c>
      <c r="B19" s="60"/>
      <c r="C19" s="60"/>
      <c r="D19" s="60"/>
      <c r="E19" s="60"/>
      <c r="F19" s="60"/>
      <c r="G19" s="60"/>
      <c r="H19" s="60"/>
      <c r="I19" s="60">
        <v>1</v>
      </c>
      <c r="J19" s="60"/>
      <c r="K19" s="60"/>
      <c r="L19" s="60">
        <v>1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2">
        <f t="shared" si="0"/>
        <v>2</v>
      </c>
    </row>
    <row r="20" spans="1:33" x14ac:dyDescent="0.3">
      <c r="A20" s="56" t="s">
        <v>38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>
        <v>1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2">
        <f t="shared" si="0"/>
        <v>1</v>
      </c>
    </row>
    <row r="21" spans="1:33" x14ac:dyDescent="0.3">
      <c r="A21" s="56" t="s">
        <v>7</v>
      </c>
      <c r="B21" s="60">
        <v>1</v>
      </c>
      <c r="C21" s="60">
        <v>15</v>
      </c>
      <c r="D21" s="60">
        <v>16</v>
      </c>
      <c r="E21" s="60">
        <v>1</v>
      </c>
      <c r="F21" s="60">
        <v>3</v>
      </c>
      <c r="G21" s="60">
        <v>2</v>
      </c>
      <c r="H21" s="60"/>
      <c r="I21" s="60">
        <v>2</v>
      </c>
      <c r="J21" s="60">
        <v>1</v>
      </c>
      <c r="K21" s="60"/>
      <c r="L21" s="60"/>
      <c r="M21" s="60">
        <v>1</v>
      </c>
      <c r="N21" s="60">
        <v>1</v>
      </c>
      <c r="O21" s="60">
        <v>1</v>
      </c>
      <c r="P21" s="60"/>
      <c r="Q21" s="60"/>
      <c r="R21" s="60"/>
      <c r="S21" s="60">
        <v>3</v>
      </c>
      <c r="T21" s="60">
        <v>9</v>
      </c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2">
        <f t="shared" si="0"/>
        <v>56</v>
      </c>
    </row>
    <row r="22" spans="1:33" x14ac:dyDescent="0.3">
      <c r="A22" s="56" t="s">
        <v>8</v>
      </c>
      <c r="B22" s="60"/>
      <c r="C22" s="60"/>
      <c r="D22" s="60"/>
      <c r="E22" s="60"/>
      <c r="F22" s="60"/>
      <c r="G22" s="60"/>
      <c r="H22" s="60"/>
      <c r="I22" s="60"/>
      <c r="J22" s="60">
        <v>1</v>
      </c>
      <c r="K22" s="60"/>
      <c r="L22" s="60">
        <v>1</v>
      </c>
      <c r="M22" s="60">
        <v>1</v>
      </c>
      <c r="N22" s="60"/>
      <c r="O22" s="60">
        <v>1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2">
        <f t="shared" si="0"/>
        <v>4</v>
      </c>
    </row>
    <row r="23" spans="1:33" x14ac:dyDescent="0.3">
      <c r="A23" s="56" t="s">
        <v>12</v>
      </c>
      <c r="B23" s="60"/>
      <c r="C23" s="60"/>
      <c r="D23" s="60"/>
      <c r="E23" s="60"/>
      <c r="F23" s="60"/>
      <c r="G23" s="60"/>
      <c r="H23" s="60"/>
      <c r="I23" s="60">
        <v>1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2">
        <f t="shared" si="0"/>
        <v>1</v>
      </c>
    </row>
    <row r="24" spans="1:33" x14ac:dyDescent="0.3">
      <c r="A24" s="56" t="s">
        <v>70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>
        <v>1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2">
        <f t="shared" si="0"/>
        <v>1</v>
      </c>
    </row>
    <row r="25" spans="1:33" x14ac:dyDescent="0.3">
      <c r="A25" s="56" t="s">
        <v>71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>
        <v>1</v>
      </c>
      <c r="AB25" s="60"/>
      <c r="AC25" s="60"/>
      <c r="AD25" s="60"/>
      <c r="AE25" s="60">
        <v>1</v>
      </c>
      <c r="AF25" s="60"/>
      <c r="AG25" s="62">
        <f t="shared" si="0"/>
        <v>2</v>
      </c>
    </row>
    <row r="26" spans="1:33" x14ac:dyDescent="0.3">
      <c r="A26" s="56" t="s">
        <v>73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>
        <v>1</v>
      </c>
      <c r="AG26" s="62">
        <f t="shared" si="0"/>
        <v>1</v>
      </c>
    </row>
    <row r="27" spans="1:33" x14ac:dyDescent="0.3">
      <c r="A27" s="56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>
        <v>2</v>
      </c>
      <c r="AE27" s="60"/>
      <c r="AF27" s="60"/>
      <c r="AG27" s="62">
        <f t="shared" si="0"/>
        <v>2</v>
      </c>
    </row>
    <row r="28" spans="1:33" x14ac:dyDescent="0.3">
      <c r="A28" s="56" t="s">
        <v>41</v>
      </c>
      <c r="B28" s="60"/>
      <c r="C28" s="60">
        <v>1</v>
      </c>
      <c r="D28" s="60"/>
      <c r="E28" s="60"/>
      <c r="F28" s="60"/>
      <c r="G28" s="60"/>
      <c r="H28" s="60"/>
      <c r="I28" s="60">
        <v>1</v>
      </c>
      <c r="J28" s="60">
        <v>6</v>
      </c>
      <c r="K28" s="60"/>
      <c r="L28" s="60">
        <v>2</v>
      </c>
      <c r="M28" s="60">
        <v>3</v>
      </c>
      <c r="N28" s="60">
        <v>1</v>
      </c>
      <c r="O28" s="60"/>
      <c r="P28" s="60"/>
      <c r="Q28" s="60">
        <v>2</v>
      </c>
      <c r="R28" s="60">
        <v>3</v>
      </c>
      <c r="S28" s="60"/>
      <c r="T28" s="60"/>
      <c r="U28" s="60"/>
      <c r="V28" s="60"/>
      <c r="W28" s="60">
        <v>1</v>
      </c>
      <c r="X28" s="60"/>
      <c r="Y28" s="60"/>
      <c r="Z28" s="60"/>
      <c r="AA28" s="60">
        <v>2</v>
      </c>
      <c r="AB28" s="60"/>
      <c r="AC28" s="60"/>
      <c r="AD28" s="60">
        <v>1</v>
      </c>
      <c r="AE28" s="60"/>
      <c r="AF28" s="60"/>
      <c r="AG28" s="62">
        <f t="shared" si="0"/>
        <v>23</v>
      </c>
    </row>
    <row r="29" spans="1:33" x14ac:dyDescent="0.3">
      <c r="A29" s="56" t="s">
        <v>15</v>
      </c>
      <c r="B29" s="60"/>
      <c r="C29" s="60">
        <v>15</v>
      </c>
      <c r="D29" s="60">
        <v>7</v>
      </c>
      <c r="E29" s="60">
        <v>1</v>
      </c>
      <c r="F29" s="60"/>
      <c r="G29" s="60">
        <v>2</v>
      </c>
      <c r="H29" s="60">
        <v>1</v>
      </c>
      <c r="I29" s="60"/>
      <c r="J29" s="60">
        <v>2</v>
      </c>
      <c r="K29" s="60"/>
      <c r="L29" s="60">
        <v>5</v>
      </c>
      <c r="M29" s="60">
        <v>2</v>
      </c>
      <c r="N29" s="60">
        <v>2</v>
      </c>
      <c r="O29" s="60">
        <v>1</v>
      </c>
      <c r="P29" s="60">
        <v>2</v>
      </c>
      <c r="Q29" s="60">
        <v>3</v>
      </c>
      <c r="R29" s="60"/>
      <c r="S29" s="60"/>
      <c r="T29" s="60">
        <v>2</v>
      </c>
      <c r="U29" s="60">
        <v>3</v>
      </c>
      <c r="V29" s="60">
        <v>2</v>
      </c>
      <c r="W29" s="60">
        <v>2</v>
      </c>
      <c r="X29" s="60">
        <v>1</v>
      </c>
      <c r="Y29" s="60"/>
      <c r="Z29" s="60"/>
      <c r="AA29" s="60"/>
      <c r="AB29" s="60"/>
      <c r="AC29" s="60">
        <v>5</v>
      </c>
      <c r="AD29" s="60">
        <v>3</v>
      </c>
      <c r="AE29" s="60">
        <v>1</v>
      </c>
      <c r="AF29" s="60"/>
      <c r="AG29" s="62">
        <f t="shared" si="0"/>
        <v>62</v>
      </c>
    </row>
    <row r="30" spans="1:33" x14ac:dyDescent="0.3">
      <c r="A30" s="56" t="s">
        <v>19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>
        <v>1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2">
        <f t="shared" ref="AG30" si="1">SUM(B30:AF30)</f>
        <v>1</v>
      </c>
    </row>
    <row r="31" spans="1:33" x14ac:dyDescent="0.3">
      <c r="AG31" s="59">
        <f>SUM(AG2:AG30)</f>
        <v>481</v>
      </c>
    </row>
    <row r="32" spans="1:33" x14ac:dyDescent="0.3">
      <c r="B32" s="59">
        <f>SUM(B2:B31)</f>
        <v>114</v>
      </c>
      <c r="C32" s="59">
        <f t="shared" ref="C32:AF32" si="2">SUM(C2:C31)</f>
        <v>37</v>
      </c>
      <c r="D32" s="59">
        <f t="shared" si="2"/>
        <v>94</v>
      </c>
      <c r="E32" s="59">
        <f t="shared" si="2"/>
        <v>42</v>
      </c>
      <c r="F32" s="59">
        <f t="shared" si="2"/>
        <v>3</v>
      </c>
      <c r="G32" s="59">
        <f t="shared" si="2"/>
        <v>4</v>
      </c>
      <c r="H32" s="59">
        <f t="shared" si="2"/>
        <v>1</v>
      </c>
      <c r="I32" s="59">
        <f t="shared" si="2"/>
        <v>9</v>
      </c>
      <c r="J32" s="59">
        <f t="shared" si="2"/>
        <v>11</v>
      </c>
      <c r="K32" s="59">
        <f t="shared" si="2"/>
        <v>0</v>
      </c>
      <c r="L32" s="59">
        <f t="shared" si="2"/>
        <v>37</v>
      </c>
      <c r="M32" s="59">
        <f t="shared" si="2"/>
        <v>12</v>
      </c>
      <c r="N32" s="59">
        <f t="shared" si="2"/>
        <v>8</v>
      </c>
      <c r="O32" s="59">
        <f t="shared" si="2"/>
        <v>9</v>
      </c>
      <c r="P32" s="59">
        <f t="shared" si="2"/>
        <v>11</v>
      </c>
      <c r="Q32" s="59">
        <f t="shared" si="2"/>
        <v>6</v>
      </c>
      <c r="R32" s="59">
        <f t="shared" si="2"/>
        <v>4</v>
      </c>
      <c r="S32" s="59">
        <f t="shared" si="2"/>
        <v>6</v>
      </c>
      <c r="T32" s="59">
        <f t="shared" si="2"/>
        <v>12</v>
      </c>
      <c r="U32" s="59">
        <f t="shared" si="2"/>
        <v>3</v>
      </c>
      <c r="V32" s="59">
        <f t="shared" si="2"/>
        <v>9</v>
      </c>
      <c r="W32" s="59">
        <f t="shared" si="2"/>
        <v>5</v>
      </c>
      <c r="X32" s="59">
        <f t="shared" si="2"/>
        <v>12</v>
      </c>
      <c r="Y32" s="59">
        <f t="shared" si="2"/>
        <v>2</v>
      </c>
      <c r="Z32" s="59">
        <f t="shared" si="2"/>
        <v>0</v>
      </c>
      <c r="AA32" s="59">
        <f t="shared" si="2"/>
        <v>3</v>
      </c>
      <c r="AB32" s="59">
        <f t="shared" si="2"/>
        <v>4</v>
      </c>
      <c r="AC32" s="59">
        <f t="shared" si="2"/>
        <v>8</v>
      </c>
      <c r="AD32" s="59">
        <f t="shared" si="2"/>
        <v>6</v>
      </c>
      <c r="AE32" s="59">
        <f t="shared" si="2"/>
        <v>5</v>
      </c>
      <c r="AF32" s="59">
        <f t="shared" si="2"/>
        <v>4</v>
      </c>
      <c r="AG32" s="59">
        <f>SUM(B32:AF32)</f>
        <v>481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B168-0ABA-48C2-86B5-1008C5A77094}">
  <dimension ref="A2:AG42"/>
  <sheetViews>
    <sheetView topLeftCell="A25" workbookViewId="0">
      <selection activeCell="A37" sqref="A37:XFD37"/>
    </sheetView>
  </sheetViews>
  <sheetFormatPr defaultRowHeight="14.4" x14ac:dyDescent="0.3"/>
  <cols>
    <col min="1" max="1" width="20.44140625" bestFit="1" customWidth="1"/>
    <col min="2" max="2" width="3" bestFit="1" customWidth="1"/>
    <col min="3" max="5" width="2" bestFit="1" customWidth="1"/>
    <col min="6" max="7" width="3" bestFit="1" customWidth="1"/>
    <col min="8" max="8" width="2" bestFit="1" customWidth="1"/>
    <col min="9" max="9" width="3" bestFit="1" customWidth="1"/>
    <col min="10" max="10" width="2" bestFit="1" customWidth="1"/>
    <col min="11" max="27" width="3" bestFit="1" customWidth="1"/>
    <col min="28" max="28" width="4" bestFit="1" customWidth="1"/>
    <col min="29" max="32" width="3" bestFit="1" customWidth="1"/>
  </cols>
  <sheetData>
    <row r="2" spans="1:33" x14ac:dyDescent="0.3">
      <c r="A2" t="s">
        <v>86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</row>
    <row r="3" spans="1:33" x14ac:dyDescent="0.3">
      <c r="A3" t="s">
        <v>49</v>
      </c>
      <c r="R3">
        <v>1</v>
      </c>
      <c r="AG3">
        <f>SUM(B3:AF3)</f>
        <v>1</v>
      </c>
    </row>
    <row r="4" spans="1:33" x14ac:dyDescent="0.3">
      <c r="A4" t="s">
        <v>50</v>
      </c>
      <c r="N4">
        <v>2</v>
      </c>
      <c r="Y4">
        <v>1</v>
      </c>
      <c r="AG4">
        <f t="shared" ref="AG4:AG40" si="0">SUM(B4:AF4)</f>
        <v>3</v>
      </c>
    </row>
    <row r="5" spans="1:33" x14ac:dyDescent="0.3">
      <c r="A5" t="s">
        <v>52</v>
      </c>
      <c r="D5">
        <v>2</v>
      </c>
      <c r="G5">
        <v>1</v>
      </c>
      <c r="I5">
        <v>2</v>
      </c>
      <c r="K5">
        <v>1</v>
      </c>
      <c r="L5">
        <v>3</v>
      </c>
      <c r="N5">
        <v>4</v>
      </c>
      <c r="O5">
        <v>3</v>
      </c>
      <c r="P5">
        <v>3</v>
      </c>
      <c r="R5">
        <v>2</v>
      </c>
      <c r="S5">
        <v>1</v>
      </c>
      <c r="T5">
        <v>4</v>
      </c>
      <c r="U5">
        <v>4</v>
      </c>
      <c r="W5">
        <v>2</v>
      </c>
      <c r="AG5">
        <f t="shared" si="0"/>
        <v>32</v>
      </c>
    </row>
    <row r="6" spans="1:33" x14ac:dyDescent="0.3">
      <c r="A6" t="s">
        <v>87</v>
      </c>
      <c r="N6">
        <v>3</v>
      </c>
      <c r="R6">
        <v>2</v>
      </c>
      <c r="T6">
        <v>2</v>
      </c>
      <c r="U6">
        <v>1</v>
      </c>
      <c r="V6">
        <v>1</v>
      </c>
      <c r="Z6">
        <v>1</v>
      </c>
      <c r="AA6">
        <v>3</v>
      </c>
      <c r="AB6">
        <v>3</v>
      </c>
      <c r="AC6">
        <v>2</v>
      </c>
      <c r="AE6">
        <v>1</v>
      </c>
      <c r="AG6">
        <f t="shared" si="0"/>
        <v>19</v>
      </c>
    </row>
    <row r="7" spans="1:33" x14ac:dyDescent="0.3">
      <c r="A7" t="s">
        <v>88</v>
      </c>
      <c r="R7">
        <v>3</v>
      </c>
      <c r="S7">
        <v>2</v>
      </c>
      <c r="V7">
        <v>1</v>
      </c>
      <c r="W7">
        <v>1</v>
      </c>
      <c r="X7">
        <v>1</v>
      </c>
      <c r="Y7">
        <v>2</v>
      </c>
      <c r="Z7">
        <v>1</v>
      </c>
      <c r="AB7">
        <v>1</v>
      </c>
      <c r="AG7">
        <f t="shared" si="0"/>
        <v>12</v>
      </c>
    </row>
    <row r="8" spans="1:33" x14ac:dyDescent="0.3">
      <c r="A8" t="s">
        <v>89</v>
      </c>
      <c r="G8">
        <v>1</v>
      </c>
      <c r="AG8">
        <f t="shared" si="0"/>
        <v>1</v>
      </c>
    </row>
    <row r="9" spans="1:33" x14ac:dyDescent="0.3">
      <c r="A9" t="s">
        <v>90</v>
      </c>
      <c r="T9">
        <v>1</v>
      </c>
      <c r="AG9">
        <f t="shared" si="0"/>
        <v>1</v>
      </c>
    </row>
    <row r="10" spans="1:33" x14ac:dyDescent="0.3">
      <c r="A10" t="s">
        <v>53</v>
      </c>
      <c r="B10">
        <v>2</v>
      </c>
      <c r="C10">
        <v>1</v>
      </c>
      <c r="E10">
        <v>5</v>
      </c>
      <c r="F10">
        <v>3</v>
      </c>
      <c r="G10">
        <v>2</v>
      </c>
      <c r="N10">
        <v>5</v>
      </c>
      <c r="P10">
        <v>1</v>
      </c>
      <c r="R10">
        <v>3</v>
      </c>
      <c r="U10">
        <v>1</v>
      </c>
      <c r="W10">
        <v>4</v>
      </c>
      <c r="Z10">
        <v>1</v>
      </c>
      <c r="AA10">
        <v>3</v>
      </c>
      <c r="AG10">
        <f t="shared" si="0"/>
        <v>31</v>
      </c>
    </row>
    <row r="11" spans="1:33" x14ac:dyDescent="0.3">
      <c r="A11" t="s">
        <v>91</v>
      </c>
      <c r="F11">
        <v>1</v>
      </c>
      <c r="M11">
        <v>1</v>
      </c>
      <c r="AG11">
        <f t="shared" si="0"/>
        <v>2</v>
      </c>
    </row>
    <row r="12" spans="1:33" x14ac:dyDescent="0.3">
      <c r="A12" t="s">
        <v>92</v>
      </c>
      <c r="M12">
        <v>1</v>
      </c>
      <c r="AG12">
        <f t="shared" si="0"/>
        <v>1</v>
      </c>
    </row>
    <row r="13" spans="1:33" x14ac:dyDescent="0.3">
      <c r="A13" t="s">
        <v>82</v>
      </c>
      <c r="B13">
        <v>1</v>
      </c>
      <c r="F13">
        <v>2</v>
      </c>
      <c r="V13">
        <v>1</v>
      </c>
      <c r="W13">
        <v>1</v>
      </c>
      <c r="AB13">
        <v>1</v>
      </c>
      <c r="AG13">
        <f t="shared" si="0"/>
        <v>6</v>
      </c>
    </row>
    <row r="14" spans="1:33" x14ac:dyDescent="0.3">
      <c r="A14" t="s">
        <v>84</v>
      </c>
      <c r="B14">
        <v>3</v>
      </c>
      <c r="D14">
        <v>1</v>
      </c>
      <c r="E14">
        <v>1</v>
      </c>
      <c r="F14">
        <v>3</v>
      </c>
      <c r="G14">
        <v>2</v>
      </c>
      <c r="I14">
        <v>1</v>
      </c>
      <c r="L14">
        <v>3</v>
      </c>
      <c r="M14">
        <v>1</v>
      </c>
      <c r="Q14">
        <v>1</v>
      </c>
      <c r="R14">
        <v>5</v>
      </c>
      <c r="T14">
        <v>2</v>
      </c>
      <c r="W14">
        <v>6</v>
      </c>
      <c r="X14">
        <v>2</v>
      </c>
      <c r="Y14">
        <v>2</v>
      </c>
      <c r="Z14">
        <v>2</v>
      </c>
      <c r="AA14">
        <v>1</v>
      </c>
      <c r="AG14">
        <f t="shared" si="0"/>
        <v>36</v>
      </c>
    </row>
    <row r="15" spans="1:33" x14ac:dyDescent="0.3">
      <c r="A15" t="s">
        <v>32</v>
      </c>
      <c r="W15">
        <v>1</v>
      </c>
      <c r="AG15">
        <f t="shared" si="0"/>
        <v>1</v>
      </c>
    </row>
    <row r="16" spans="1:33" x14ac:dyDescent="0.3">
      <c r="A16" t="s">
        <v>93</v>
      </c>
      <c r="D16">
        <v>1</v>
      </c>
      <c r="AG16">
        <f t="shared" si="0"/>
        <v>1</v>
      </c>
    </row>
    <row r="17" spans="1:33" x14ac:dyDescent="0.3">
      <c r="A17" t="s">
        <v>57</v>
      </c>
      <c r="B17">
        <v>1</v>
      </c>
      <c r="C17">
        <v>1</v>
      </c>
      <c r="I17">
        <v>1</v>
      </c>
      <c r="U17">
        <v>1</v>
      </c>
      <c r="W17">
        <v>1</v>
      </c>
      <c r="AG17">
        <f t="shared" si="0"/>
        <v>5</v>
      </c>
    </row>
    <row r="18" spans="1:33" x14ac:dyDescent="0.3">
      <c r="A18" t="s">
        <v>58</v>
      </c>
      <c r="B18">
        <v>2</v>
      </c>
      <c r="G18">
        <v>1</v>
      </c>
      <c r="AG18">
        <f t="shared" si="0"/>
        <v>3</v>
      </c>
    </row>
    <row r="19" spans="1:33" x14ac:dyDescent="0.3">
      <c r="A19" t="s">
        <v>79</v>
      </c>
      <c r="I19">
        <v>2</v>
      </c>
      <c r="T19">
        <v>10</v>
      </c>
      <c r="AG19">
        <f t="shared" si="0"/>
        <v>12</v>
      </c>
    </row>
    <row r="20" spans="1:33" x14ac:dyDescent="0.3">
      <c r="A20" t="s">
        <v>35</v>
      </c>
      <c r="B20">
        <v>5</v>
      </c>
      <c r="C20">
        <v>1</v>
      </c>
      <c r="F20">
        <v>2</v>
      </c>
      <c r="I20">
        <v>8</v>
      </c>
      <c r="K20">
        <v>1</v>
      </c>
      <c r="M20">
        <v>5</v>
      </c>
      <c r="N20">
        <v>6</v>
      </c>
      <c r="P20">
        <v>1</v>
      </c>
      <c r="R20">
        <v>22</v>
      </c>
      <c r="S20">
        <v>16</v>
      </c>
      <c r="T20">
        <v>1</v>
      </c>
      <c r="U20">
        <v>3</v>
      </c>
      <c r="V20">
        <v>1</v>
      </c>
      <c r="W20">
        <v>47</v>
      </c>
      <c r="X20">
        <v>3</v>
      </c>
      <c r="Y20">
        <v>5</v>
      </c>
      <c r="Z20">
        <v>4</v>
      </c>
      <c r="AA20">
        <v>2</v>
      </c>
      <c r="AB20">
        <v>78</v>
      </c>
      <c r="AC20">
        <v>1</v>
      </c>
      <c r="AD20">
        <v>24</v>
      </c>
      <c r="AE20">
        <v>4</v>
      </c>
      <c r="AF20">
        <v>1</v>
      </c>
      <c r="AG20">
        <f t="shared" si="0"/>
        <v>241</v>
      </c>
    </row>
    <row r="21" spans="1:33" x14ac:dyDescent="0.3">
      <c r="A21" t="s">
        <v>94</v>
      </c>
      <c r="R21">
        <v>1</v>
      </c>
      <c r="AG21">
        <f t="shared" si="0"/>
        <v>1</v>
      </c>
    </row>
    <row r="22" spans="1:33" x14ac:dyDescent="0.3">
      <c r="A22" t="s">
        <v>60</v>
      </c>
      <c r="AB22">
        <v>1</v>
      </c>
      <c r="AG22">
        <f t="shared" si="0"/>
        <v>1</v>
      </c>
    </row>
    <row r="23" spans="1:33" x14ac:dyDescent="0.3">
      <c r="A23" t="s">
        <v>63</v>
      </c>
      <c r="B23">
        <v>2</v>
      </c>
      <c r="I23">
        <v>1</v>
      </c>
      <c r="Z23">
        <v>1</v>
      </c>
      <c r="AG23">
        <f t="shared" si="0"/>
        <v>4</v>
      </c>
    </row>
    <row r="24" spans="1:33" x14ac:dyDescent="0.3">
      <c r="A24" t="s">
        <v>64</v>
      </c>
      <c r="I24">
        <v>1</v>
      </c>
      <c r="AB24">
        <v>2</v>
      </c>
      <c r="AG24">
        <f t="shared" si="0"/>
        <v>3</v>
      </c>
    </row>
    <row r="25" spans="1:33" x14ac:dyDescent="0.3">
      <c r="A25" t="s">
        <v>95</v>
      </c>
      <c r="AE25">
        <v>1</v>
      </c>
      <c r="AG25">
        <f t="shared" si="0"/>
        <v>1</v>
      </c>
    </row>
    <row r="26" spans="1:33" x14ac:dyDescent="0.3">
      <c r="A26" t="s">
        <v>37</v>
      </c>
      <c r="Z26">
        <v>2</v>
      </c>
      <c r="AG26">
        <f t="shared" si="0"/>
        <v>2</v>
      </c>
    </row>
    <row r="27" spans="1:33" x14ac:dyDescent="0.3">
      <c r="A27" t="s">
        <v>65</v>
      </c>
      <c r="W27">
        <v>1</v>
      </c>
      <c r="AB27">
        <v>1</v>
      </c>
      <c r="AG27">
        <f t="shared" si="0"/>
        <v>2</v>
      </c>
    </row>
    <row r="28" spans="1:33" x14ac:dyDescent="0.3">
      <c r="A28" t="s">
        <v>38</v>
      </c>
      <c r="G28">
        <v>1</v>
      </c>
      <c r="AG28">
        <f t="shared" si="0"/>
        <v>1</v>
      </c>
    </row>
    <row r="29" spans="1:33" x14ac:dyDescent="0.3">
      <c r="A29" t="s">
        <v>8</v>
      </c>
      <c r="T29">
        <v>1</v>
      </c>
      <c r="AG29">
        <f t="shared" si="0"/>
        <v>1</v>
      </c>
    </row>
    <row r="30" spans="1:33" x14ac:dyDescent="0.3">
      <c r="A30" t="s">
        <v>67</v>
      </c>
      <c r="B30">
        <v>1</v>
      </c>
      <c r="W30">
        <v>1</v>
      </c>
      <c r="AB30">
        <v>1</v>
      </c>
      <c r="AE30">
        <v>1</v>
      </c>
      <c r="AG30">
        <f t="shared" si="0"/>
        <v>4</v>
      </c>
    </row>
    <row r="31" spans="1:33" x14ac:dyDescent="0.3">
      <c r="A31" t="s">
        <v>70</v>
      </c>
      <c r="F31">
        <v>1</v>
      </c>
      <c r="N31">
        <v>1</v>
      </c>
      <c r="AB31">
        <v>1</v>
      </c>
      <c r="AD31">
        <v>1</v>
      </c>
      <c r="AG31">
        <f t="shared" si="0"/>
        <v>4</v>
      </c>
    </row>
    <row r="32" spans="1:33" x14ac:dyDescent="0.3">
      <c r="A32" t="s">
        <v>40</v>
      </c>
      <c r="O32">
        <v>1</v>
      </c>
      <c r="W32">
        <v>3</v>
      </c>
      <c r="Y32">
        <v>1</v>
      </c>
      <c r="AB32">
        <v>5</v>
      </c>
      <c r="AD32">
        <v>1</v>
      </c>
      <c r="AE32">
        <v>2</v>
      </c>
      <c r="AF32">
        <v>1</v>
      </c>
      <c r="AG32">
        <f t="shared" si="0"/>
        <v>14</v>
      </c>
    </row>
    <row r="33" spans="1:33" x14ac:dyDescent="0.3">
      <c r="A33" t="s">
        <v>72</v>
      </c>
      <c r="AD33">
        <v>1</v>
      </c>
      <c r="AE33">
        <v>1</v>
      </c>
      <c r="AG33">
        <f t="shared" si="0"/>
        <v>2</v>
      </c>
    </row>
    <row r="34" spans="1:33" x14ac:dyDescent="0.3">
      <c r="A34" t="s">
        <v>73</v>
      </c>
      <c r="Z34">
        <v>1</v>
      </c>
      <c r="AF34">
        <v>1</v>
      </c>
      <c r="AG34">
        <f t="shared" si="0"/>
        <v>2</v>
      </c>
    </row>
    <row r="35" spans="1:33" x14ac:dyDescent="0.3">
      <c r="A35" t="s">
        <v>25</v>
      </c>
      <c r="M35">
        <v>1</v>
      </c>
      <c r="U35">
        <v>4</v>
      </c>
      <c r="V35">
        <v>1</v>
      </c>
      <c r="AB35">
        <v>1</v>
      </c>
      <c r="AG35">
        <f t="shared" si="0"/>
        <v>7</v>
      </c>
    </row>
    <row r="36" spans="1:33" x14ac:dyDescent="0.3">
      <c r="A36" t="s">
        <v>74</v>
      </c>
      <c r="M36">
        <v>1</v>
      </c>
      <c r="R36">
        <v>3</v>
      </c>
      <c r="S36">
        <v>1</v>
      </c>
      <c r="T36">
        <v>1</v>
      </c>
      <c r="U36">
        <v>1</v>
      </c>
      <c r="W36">
        <v>1</v>
      </c>
      <c r="Y36">
        <v>1</v>
      </c>
      <c r="AA36">
        <v>2</v>
      </c>
      <c r="AB36">
        <v>7</v>
      </c>
      <c r="AC36">
        <v>1</v>
      </c>
      <c r="AG36">
        <f t="shared" si="0"/>
        <v>19</v>
      </c>
    </row>
    <row r="37" spans="1:33" x14ac:dyDescent="0.3">
      <c r="A37" t="s">
        <v>41</v>
      </c>
      <c r="B37">
        <v>1</v>
      </c>
      <c r="C37">
        <v>3</v>
      </c>
      <c r="G37">
        <v>3</v>
      </c>
      <c r="M37">
        <v>2</v>
      </c>
      <c r="N37">
        <v>1</v>
      </c>
      <c r="O37">
        <v>1</v>
      </c>
      <c r="Q37">
        <v>1</v>
      </c>
      <c r="T37">
        <v>4</v>
      </c>
      <c r="U37">
        <v>1</v>
      </c>
      <c r="AA37">
        <v>1</v>
      </c>
      <c r="AB37">
        <v>2</v>
      </c>
      <c r="AG37">
        <f t="shared" si="0"/>
        <v>20</v>
      </c>
    </row>
    <row r="38" spans="1:33" x14ac:dyDescent="0.3">
      <c r="A38" t="s">
        <v>14</v>
      </c>
      <c r="Y38">
        <v>1</v>
      </c>
      <c r="AB38">
        <v>1</v>
      </c>
      <c r="AG38">
        <f t="shared" si="0"/>
        <v>2</v>
      </c>
    </row>
    <row r="39" spans="1:33" x14ac:dyDescent="0.3">
      <c r="A39" t="s">
        <v>75</v>
      </c>
      <c r="W39">
        <v>2</v>
      </c>
      <c r="Y39">
        <v>1</v>
      </c>
      <c r="Z39">
        <v>1</v>
      </c>
      <c r="AA39">
        <v>1</v>
      </c>
      <c r="AB39">
        <v>2</v>
      </c>
      <c r="AG39">
        <f t="shared" si="0"/>
        <v>7</v>
      </c>
    </row>
    <row r="40" spans="1:33" x14ac:dyDescent="0.3">
      <c r="A40" t="s">
        <v>15</v>
      </c>
      <c r="B40">
        <v>2</v>
      </c>
      <c r="C40">
        <v>2</v>
      </c>
      <c r="E40">
        <v>3</v>
      </c>
      <c r="F40">
        <v>7</v>
      </c>
      <c r="G40">
        <v>1</v>
      </c>
      <c r="I40">
        <v>9</v>
      </c>
      <c r="J40">
        <v>1</v>
      </c>
      <c r="M40">
        <v>2</v>
      </c>
      <c r="N40">
        <v>1</v>
      </c>
      <c r="P40">
        <v>4</v>
      </c>
      <c r="Q40">
        <v>2</v>
      </c>
      <c r="R40">
        <v>3</v>
      </c>
      <c r="S40">
        <v>5</v>
      </c>
      <c r="T40">
        <v>4</v>
      </c>
      <c r="U40">
        <v>3</v>
      </c>
      <c r="V40">
        <v>7</v>
      </c>
      <c r="W40">
        <v>5</v>
      </c>
      <c r="Y40">
        <v>1</v>
      </c>
      <c r="Z40">
        <v>2</v>
      </c>
      <c r="AB40">
        <v>1</v>
      </c>
      <c r="AE40">
        <v>7</v>
      </c>
      <c r="AG40">
        <f t="shared" si="0"/>
        <v>72</v>
      </c>
    </row>
    <row r="41" spans="1:33" x14ac:dyDescent="0.3">
      <c r="AG41">
        <f>SUM(AG3:AG40)</f>
        <v>577</v>
      </c>
    </row>
    <row r="42" spans="1:33" x14ac:dyDescent="0.3">
      <c r="B42">
        <f>SUM(B3:B41)</f>
        <v>20</v>
      </c>
      <c r="C42">
        <f t="shared" ref="C42:AF42" si="1">SUM(C3:C41)</f>
        <v>8</v>
      </c>
      <c r="D42">
        <f t="shared" si="1"/>
        <v>4</v>
      </c>
      <c r="E42">
        <f t="shared" si="1"/>
        <v>9</v>
      </c>
      <c r="F42">
        <f t="shared" si="1"/>
        <v>19</v>
      </c>
      <c r="G42">
        <f t="shared" si="1"/>
        <v>12</v>
      </c>
      <c r="H42">
        <f t="shared" si="1"/>
        <v>0</v>
      </c>
      <c r="I42">
        <f t="shared" si="1"/>
        <v>25</v>
      </c>
      <c r="J42">
        <f t="shared" si="1"/>
        <v>1</v>
      </c>
      <c r="K42">
        <f t="shared" si="1"/>
        <v>2</v>
      </c>
      <c r="L42">
        <f t="shared" si="1"/>
        <v>6</v>
      </c>
      <c r="M42">
        <f t="shared" si="1"/>
        <v>14</v>
      </c>
      <c r="N42">
        <f t="shared" si="1"/>
        <v>23</v>
      </c>
      <c r="O42">
        <f t="shared" si="1"/>
        <v>5</v>
      </c>
      <c r="P42">
        <f t="shared" si="1"/>
        <v>9</v>
      </c>
      <c r="Q42">
        <f t="shared" si="1"/>
        <v>4</v>
      </c>
      <c r="R42">
        <f t="shared" si="1"/>
        <v>45</v>
      </c>
      <c r="S42">
        <f t="shared" si="1"/>
        <v>25</v>
      </c>
      <c r="T42">
        <f t="shared" si="1"/>
        <v>30</v>
      </c>
      <c r="U42">
        <f t="shared" si="1"/>
        <v>19</v>
      </c>
      <c r="V42">
        <f t="shared" si="1"/>
        <v>12</v>
      </c>
      <c r="W42">
        <f t="shared" si="1"/>
        <v>76</v>
      </c>
      <c r="X42">
        <f t="shared" si="1"/>
        <v>6</v>
      </c>
      <c r="Y42">
        <f t="shared" si="1"/>
        <v>15</v>
      </c>
      <c r="Z42">
        <f t="shared" si="1"/>
        <v>16</v>
      </c>
      <c r="AA42">
        <f t="shared" si="1"/>
        <v>13</v>
      </c>
      <c r="AB42">
        <f t="shared" si="1"/>
        <v>108</v>
      </c>
      <c r="AC42">
        <f t="shared" si="1"/>
        <v>4</v>
      </c>
      <c r="AD42">
        <f t="shared" si="1"/>
        <v>27</v>
      </c>
      <c r="AE42">
        <f t="shared" si="1"/>
        <v>17</v>
      </c>
      <c r="AF42">
        <f t="shared" si="1"/>
        <v>3</v>
      </c>
      <c r="AG42">
        <f>SUM(B42:AF42)</f>
        <v>577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074E-F07F-4C86-A057-7382FE8031F4}">
  <dimension ref="A1:AG34"/>
  <sheetViews>
    <sheetView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AM30" sqref="AM30"/>
    </sheetView>
  </sheetViews>
  <sheetFormatPr defaultRowHeight="14.4" x14ac:dyDescent="0.3"/>
  <cols>
    <col min="1" max="1" width="20.44140625" bestFit="1" customWidth="1"/>
    <col min="2" max="2" width="3" bestFit="1" customWidth="1"/>
    <col min="3" max="6" width="2" bestFit="1" customWidth="1"/>
    <col min="7" max="8" width="3" bestFit="1" customWidth="1"/>
    <col min="9" max="10" width="2" bestFit="1" customWidth="1"/>
    <col min="11" max="21" width="3" bestFit="1" customWidth="1"/>
    <col min="22" max="22" width="4" bestFit="1" customWidth="1"/>
    <col min="23" max="31" width="3" bestFit="1" customWidth="1"/>
  </cols>
  <sheetData>
    <row r="1" spans="1:33" x14ac:dyDescent="0.3">
      <c r="A1" t="s">
        <v>115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</row>
    <row r="2" spans="1:33" x14ac:dyDescent="0.3">
      <c r="A2" t="s">
        <v>97</v>
      </c>
      <c r="K2">
        <v>1</v>
      </c>
      <c r="AF2">
        <f>SUM(B2:AE2)</f>
        <v>1</v>
      </c>
      <c r="AG2" t="s">
        <v>97</v>
      </c>
    </row>
    <row r="3" spans="1:33" x14ac:dyDescent="0.3">
      <c r="A3" t="s">
        <v>52</v>
      </c>
      <c r="V3">
        <v>1</v>
      </c>
      <c r="W3">
        <v>3</v>
      </c>
      <c r="X3">
        <v>2</v>
      </c>
      <c r="Y3">
        <v>1</v>
      </c>
      <c r="AF3">
        <f t="shared" ref="AF3:AF32" si="0">SUM(B3:AE3)</f>
        <v>7</v>
      </c>
      <c r="AG3" t="s">
        <v>52</v>
      </c>
    </row>
    <row r="4" spans="1:33" x14ac:dyDescent="0.3">
      <c r="A4" t="s">
        <v>53</v>
      </c>
      <c r="AB4">
        <v>1</v>
      </c>
      <c r="AF4">
        <f t="shared" si="0"/>
        <v>1</v>
      </c>
      <c r="AG4" t="s">
        <v>53</v>
      </c>
    </row>
    <row r="5" spans="1:33" x14ac:dyDescent="0.3">
      <c r="A5" t="s">
        <v>82</v>
      </c>
      <c r="D5">
        <v>2</v>
      </c>
      <c r="AF5">
        <f t="shared" si="0"/>
        <v>2</v>
      </c>
      <c r="AG5" t="s">
        <v>82</v>
      </c>
    </row>
    <row r="6" spans="1:33" x14ac:dyDescent="0.3">
      <c r="A6" t="s">
        <v>32</v>
      </c>
      <c r="G6">
        <v>1</v>
      </c>
      <c r="AF6">
        <f t="shared" si="0"/>
        <v>1</v>
      </c>
      <c r="AG6" t="s">
        <v>32</v>
      </c>
    </row>
    <row r="7" spans="1:33" x14ac:dyDescent="0.3">
      <c r="A7" t="s">
        <v>98</v>
      </c>
      <c r="G7">
        <v>1</v>
      </c>
      <c r="Q7">
        <v>1</v>
      </c>
      <c r="T7">
        <v>1</v>
      </c>
      <c r="AF7">
        <f t="shared" si="0"/>
        <v>3</v>
      </c>
      <c r="AG7" t="s">
        <v>98</v>
      </c>
    </row>
    <row r="8" spans="1:33" x14ac:dyDescent="0.3">
      <c r="A8" t="s">
        <v>33</v>
      </c>
      <c r="V8">
        <v>1</v>
      </c>
      <c r="X8">
        <v>1</v>
      </c>
      <c r="AF8">
        <f t="shared" si="0"/>
        <v>2</v>
      </c>
      <c r="AG8" t="s">
        <v>33</v>
      </c>
    </row>
    <row r="9" spans="1:33" x14ac:dyDescent="0.3">
      <c r="A9" t="s">
        <v>35</v>
      </c>
      <c r="B9">
        <v>3</v>
      </c>
      <c r="C9">
        <v>2</v>
      </c>
      <c r="F9">
        <v>1</v>
      </c>
      <c r="G9">
        <v>7</v>
      </c>
      <c r="H9">
        <v>11</v>
      </c>
      <c r="J9">
        <v>3</v>
      </c>
      <c r="N9">
        <v>1</v>
      </c>
      <c r="T9">
        <v>1</v>
      </c>
      <c r="U9">
        <v>2</v>
      </c>
      <c r="V9">
        <v>2</v>
      </c>
      <c r="X9">
        <v>2</v>
      </c>
      <c r="AA9">
        <v>1</v>
      </c>
      <c r="AF9">
        <f t="shared" si="0"/>
        <v>36</v>
      </c>
      <c r="AG9" t="s">
        <v>35</v>
      </c>
    </row>
    <row r="10" spans="1:33" x14ac:dyDescent="0.3">
      <c r="A10" t="s">
        <v>4</v>
      </c>
      <c r="R10">
        <v>2</v>
      </c>
      <c r="S10">
        <v>6</v>
      </c>
      <c r="T10">
        <v>8</v>
      </c>
      <c r="U10">
        <v>5</v>
      </c>
      <c r="V10">
        <v>5</v>
      </c>
      <c r="W10">
        <v>11</v>
      </c>
      <c r="X10">
        <v>5</v>
      </c>
      <c r="AA10">
        <v>10</v>
      </c>
      <c r="AB10">
        <v>1</v>
      </c>
      <c r="AC10">
        <v>1</v>
      </c>
      <c r="AD10">
        <v>2</v>
      </c>
      <c r="AF10">
        <f t="shared" si="0"/>
        <v>56</v>
      </c>
      <c r="AG10" t="s">
        <v>4</v>
      </c>
    </row>
    <row r="11" spans="1:33" x14ac:dyDescent="0.3">
      <c r="A11" t="s">
        <v>62</v>
      </c>
      <c r="H11">
        <v>1</v>
      </c>
      <c r="AF11">
        <f t="shared" si="0"/>
        <v>1</v>
      </c>
      <c r="AG11" t="s">
        <v>62</v>
      </c>
    </row>
    <row r="12" spans="1:33" x14ac:dyDescent="0.3">
      <c r="A12" t="s">
        <v>36</v>
      </c>
      <c r="AB12">
        <v>3</v>
      </c>
      <c r="AF12">
        <f t="shared" si="0"/>
        <v>3</v>
      </c>
      <c r="AG12" t="s">
        <v>36</v>
      </c>
    </row>
    <row r="13" spans="1:33" x14ac:dyDescent="0.3">
      <c r="A13" t="s">
        <v>64</v>
      </c>
      <c r="F13">
        <v>1</v>
      </c>
      <c r="H13">
        <v>1</v>
      </c>
      <c r="AF13">
        <f t="shared" si="0"/>
        <v>2</v>
      </c>
      <c r="AG13" t="s">
        <v>64</v>
      </c>
    </row>
    <row r="14" spans="1:33" x14ac:dyDescent="0.3">
      <c r="A14" t="s">
        <v>5</v>
      </c>
      <c r="I14">
        <v>1</v>
      </c>
      <c r="J14">
        <v>1</v>
      </c>
      <c r="O14">
        <v>1</v>
      </c>
      <c r="P14">
        <v>1</v>
      </c>
      <c r="Q14">
        <v>1</v>
      </c>
      <c r="R14">
        <v>7</v>
      </c>
      <c r="S14">
        <v>10</v>
      </c>
      <c r="T14">
        <v>7</v>
      </c>
      <c r="U14">
        <v>27</v>
      </c>
      <c r="V14">
        <v>3</v>
      </c>
      <c r="W14">
        <v>21</v>
      </c>
      <c r="X14">
        <v>11</v>
      </c>
      <c r="AA14">
        <v>2</v>
      </c>
      <c r="AB14">
        <v>6</v>
      </c>
      <c r="AC14">
        <v>1</v>
      </c>
      <c r="AE14">
        <v>1</v>
      </c>
      <c r="AF14">
        <f t="shared" si="0"/>
        <v>101</v>
      </c>
      <c r="AG14" t="s">
        <v>5</v>
      </c>
    </row>
    <row r="15" spans="1:33" x14ac:dyDescent="0.3">
      <c r="A15" t="s">
        <v>6</v>
      </c>
      <c r="O15">
        <v>4</v>
      </c>
      <c r="P15">
        <v>9</v>
      </c>
      <c r="Q15">
        <v>6</v>
      </c>
      <c r="R15">
        <v>5</v>
      </c>
      <c r="S15">
        <v>10</v>
      </c>
      <c r="T15">
        <v>3</v>
      </c>
      <c r="U15">
        <v>10</v>
      </c>
      <c r="V15">
        <v>4</v>
      </c>
      <c r="W15">
        <v>9</v>
      </c>
      <c r="X15">
        <v>5</v>
      </c>
      <c r="Y15">
        <v>1</v>
      </c>
      <c r="AA15">
        <v>14</v>
      </c>
      <c r="AB15">
        <v>12</v>
      </c>
      <c r="AC15">
        <v>7</v>
      </c>
      <c r="AD15">
        <v>3</v>
      </c>
      <c r="AE15">
        <v>7</v>
      </c>
      <c r="AF15">
        <f t="shared" si="0"/>
        <v>109</v>
      </c>
      <c r="AG15" t="s">
        <v>6</v>
      </c>
    </row>
    <row r="16" spans="1:33" x14ac:dyDescent="0.3">
      <c r="A16" t="s">
        <v>38</v>
      </c>
      <c r="G16">
        <v>2</v>
      </c>
      <c r="Q16">
        <v>1</v>
      </c>
      <c r="AF16">
        <f t="shared" si="0"/>
        <v>3</v>
      </c>
      <c r="AG16" t="s">
        <v>38</v>
      </c>
    </row>
    <row r="17" spans="1:33" x14ac:dyDescent="0.3">
      <c r="A17" t="s">
        <v>8</v>
      </c>
      <c r="P17">
        <v>2</v>
      </c>
      <c r="AF17">
        <f t="shared" si="0"/>
        <v>2</v>
      </c>
      <c r="AG17" t="s">
        <v>8</v>
      </c>
    </row>
    <row r="18" spans="1:33" x14ac:dyDescent="0.3">
      <c r="A18" t="s">
        <v>11</v>
      </c>
      <c r="S18">
        <v>2</v>
      </c>
      <c r="X18">
        <v>1</v>
      </c>
      <c r="AB18">
        <v>10</v>
      </c>
      <c r="AF18">
        <f t="shared" si="0"/>
        <v>13</v>
      </c>
      <c r="AG18" t="s">
        <v>11</v>
      </c>
    </row>
    <row r="19" spans="1:33" x14ac:dyDescent="0.3">
      <c r="A19" t="s">
        <v>12</v>
      </c>
      <c r="B19">
        <v>11</v>
      </c>
      <c r="E19">
        <v>1</v>
      </c>
      <c r="G19">
        <v>1</v>
      </c>
      <c r="H19">
        <v>2</v>
      </c>
      <c r="L19">
        <v>5</v>
      </c>
      <c r="M19">
        <v>1</v>
      </c>
      <c r="O19">
        <v>15</v>
      </c>
      <c r="P19">
        <v>5</v>
      </c>
      <c r="R19">
        <v>10</v>
      </c>
      <c r="S19">
        <v>22</v>
      </c>
      <c r="T19">
        <v>9</v>
      </c>
      <c r="U19">
        <v>7</v>
      </c>
      <c r="V19">
        <v>3</v>
      </c>
      <c r="W19">
        <v>2</v>
      </c>
      <c r="X19">
        <v>3</v>
      </c>
      <c r="Y19">
        <v>1</v>
      </c>
      <c r="AA19">
        <v>11</v>
      </c>
      <c r="AB19">
        <v>9</v>
      </c>
      <c r="AC19">
        <v>1</v>
      </c>
      <c r="AF19">
        <f t="shared" si="0"/>
        <v>119</v>
      </c>
      <c r="AG19" t="s">
        <v>12</v>
      </c>
    </row>
    <row r="20" spans="1:33" x14ac:dyDescent="0.3">
      <c r="A20" t="s">
        <v>69</v>
      </c>
      <c r="H20">
        <v>1</v>
      </c>
      <c r="AF20">
        <f t="shared" si="0"/>
        <v>1</v>
      </c>
      <c r="AG20" t="s">
        <v>69</v>
      </c>
    </row>
    <row r="21" spans="1:33" x14ac:dyDescent="0.3">
      <c r="A21" t="s">
        <v>70</v>
      </c>
      <c r="B21">
        <v>2</v>
      </c>
      <c r="H21">
        <v>2</v>
      </c>
      <c r="AF21">
        <f t="shared" si="0"/>
        <v>4</v>
      </c>
      <c r="AG21" t="s">
        <v>70</v>
      </c>
    </row>
    <row r="22" spans="1:33" x14ac:dyDescent="0.3">
      <c r="A22" t="s">
        <v>40</v>
      </c>
      <c r="B22">
        <v>6</v>
      </c>
      <c r="C22">
        <v>1</v>
      </c>
      <c r="F22">
        <v>1</v>
      </c>
      <c r="G22">
        <v>2</v>
      </c>
      <c r="H22">
        <v>8</v>
      </c>
      <c r="M22">
        <v>1</v>
      </c>
      <c r="S22">
        <v>1</v>
      </c>
      <c r="X22">
        <v>1</v>
      </c>
      <c r="AB22">
        <v>1</v>
      </c>
      <c r="AF22">
        <f t="shared" si="0"/>
        <v>22</v>
      </c>
      <c r="AG22" t="s">
        <v>40</v>
      </c>
    </row>
    <row r="23" spans="1:33" x14ac:dyDescent="0.3">
      <c r="A23" t="s">
        <v>73</v>
      </c>
      <c r="G23">
        <v>1</v>
      </c>
      <c r="M23">
        <v>2</v>
      </c>
      <c r="Q23">
        <v>1</v>
      </c>
      <c r="R23">
        <v>1</v>
      </c>
      <c r="T23">
        <v>1</v>
      </c>
      <c r="W23">
        <v>1</v>
      </c>
      <c r="AF23">
        <f t="shared" si="0"/>
        <v>7</v>
      </c>
      <c r="AG23" t="s">
        <v>73</v>
      </c>
    </row>
    <row r="24" spans="1:33" x14ac:dyDescent="0.3">
      <c r="A24" t="s">
        <v>13</v>
      </c>
      <c r="M24">
        <v>1</v>
      </c>
      <c r="T24">
        <v>2</v>
      </c>
      <c r="V24">
        <v>2</v>
      </c>
      <c r="W24">
        <v>1</v>
      </c>
      <c r="X24">
        <v>11</v>
      </c>
      <c r="Y24">
        <v>1</v>
      </c>
      <c r="AA24">
        <v>2</v>
      </c>
      <c r="AB24">
        <v>1</v>
      </c>
      <c r="AC24">
        <v>1</v>
      </c>
      <c r="AE24">
        <v>2</v>
      </c>
      <c r="AF24">
        <f t="shared" si="0"/>
        <v>24</v>
      </c>
      <c r="AG24" t="s">
        <v>13</v>
      </c>
    </row>
    <row r="25" spans="1:33" x14ac:dyDescent="0.3">
      <c r="A25" t="s">
        <v>74</v>
      </c>
      <c r="B25">
        <v>3</v>
      </c>
      <c r="E25">
        <v>1</v>
      </c>
      <c r="F25">
        <v>1</v>
      </c>
      <c r="G25">
        <v>1</v>
      </c>
      <c r="H25">
        <v>1</v>
      </c>
      <c r="AF25">
        <f t="shared" si="0"/>
        <v>7</v>
      </c>
      <c r="AG25" t="s">
        <v>74</v>
      </c>
    </row>
    <row r="26" spans="1:33" x14ac:dyDescent="0.3">
      <c r="A26" t="s">
        <v>41</v>
      </c>
      <c r="D26">
        <v>1</v>
      </c>
      <c r="K26">
        <v>1</v>
      </c>
      <c r="P26">
        <v>1</v>
      </c>
      <c r="AF26">
        <f t="shared" si="0"/>
        <v>3</v>
      </c>
      <c r="AG26" t="s">
        <v>41</v>
      </c>
    </row>
    <row r="27" spans="1:33" x14ac:dyDescent="0.3">
      <c r="A27" t="s">
        <v>14</v>
      </c>
      <c r="B27">
        <v>1</v>
      </c>
      <c r="I27">
        <v>1</v>
      </c>
      <c r="K27">
        <v>2</v>
      </c>
      <c r="L27">
        <v>6</v>
      </c>
      <c r="N27">
        <v>6</v>
      </c>
      <c r="O27">
        <v>12</v>
      </c>
      <c r="P27">
        <v>13</v>
      </c>
      <c r="Q27">
        <v>5</v>
      </c>
      <c r="R27">
        <v>5</v>
      </c>
      <c r="S27">
        <v>6</v>
      </c>
      <c r="T27">
        <v>12</v>
      </c>
      <c r="U27">
        <v>14</v>
      </c>
      <c r="V27">
        <v>68</v>
      </c>
      <c r="W27">
        <v>27</v>
      </c>
      <c r="X27">
        <v>15</v>
      </c>
      <c r="Y27">
        <v>30</v>
      </c>
      <c r="Z27">
        <v>2</v>
      </c>
      <c r="AA27">
        <v>32</v>
      </c>
      <c r="AB27">
        <v>22</v>
      </c>
      <c r="AC27">
        <v>48</v>
      </c>
      <c r="AD27">
        <v>26</v>
      </c>
      <c r="AE27">
        <v>13</v>
      </c>
      <c r="AF27">
        <f t="shared" si="0"/>
        <v>366</v>
      </c>
      <c r="AG27" t="s">
        <v>14</v>
      </c>
    </row>
    <row r="28" spans="1:33" x14ac:dyDescent="0.3">
      <c r="A28" t="s">
        <v>75</v>
      </c>
      <c r="I28">
        <v>1</v>
      </c>
      <c r="L28">
        <v>1</v>
      </c>
      <c r="X28">
        <v>1</v>
      </c>
      <c r="AF28">
        <f t="shared" si="0"/>
        <v>3</v>
      </c>
      <c r="AG28" t="s">
        <v>75</v>
      </c>
    </row>
    <row r="29" spans="1:33" x14ac:dyDescent="0.3">
      <c r="A29" t="s">
        <v>15</v>
      </c>
      <c r="B29">
        <v>3</v>
      </c>
      <c r="C29">
        <v>6</v>
      </c>
      <c r="E29">
        <v>2</v>
      </c>
      <c r="F29">
        <v>1</v>
      </c>
      <c r="G29">
        <v>1</v>
      </c>
      <c r="H29">
        <v>4</v>
      </c>
      <c r="I29">
        <v>1</v>
      </c>
      <c r="J29">
        <v>3</v>
      </c>
      <c r="L29">
        <v>12</v>
      </c>
      <c r="M29">
        <v>6</v>
      </c>
      <c r="N29">
        <v>5</v>
      </c>
      <c r="O29">
        <v>3</v>
      </c>
      <c r="P29">
        <v>14</v>
      </c>
      <c r="Q29">
        <v>9</v>
      </c>
      <c r="R29">
        <v>15</v>
      </c>
      <c r="S29">
        <v>7</v>
      </c>
      <c r="T29">
        <v>21</v>
      </c>
      <c r="U29">
        <v>18</v>
      </c>
      <c r="V29">
        <v>7</v>
      </c>
      <c r="W29">
        <v>9</v>
      </c>
      <c r="X29">
        <v>4</v>
      </c>
      <c r="Y29">
        <v>1</v>
      </c>
      <c r="AA29">
        <v>8</v>
      </c>
      <c r="AB29">
        <v>8</v>
      </c>
      <c r="AC29">
        <v>2</v>
      </c>
      <c r="AE29">
        <v>1</v>
      </c>
      <c r="AF29">
        <f t="shared" si="0"/>
        <v>171</v>
      </c>
      <c r="AG29" t="s">
        <v>15</v>
      </c>
    </row>
    <row r="30" spans="1:33" x14ac:dyDescent="0.3">
      <c r="A30" t="s">
        <v>16</v>
      </c>
      <c r="L30">
        <v>1</v>
      </c>
      <c r="V30">
        <v>1</v>
      </c>
      <c r="AB30">
        <v>2</v>
      </c>
      <c r="AF30">
        <f t="shared" si="0"/>
        <v>4</v>
      </c>
      <c r="AG30" t="s">
        <v>16</v>
      </c>
    </row>
    <row r="31" spans="1:33" x14ac:dyDescent="0.3">
      <c r="A31" t="s">
        <v>17</v>
      </c>
      <c r="S31">
        <v>1</v>
      </c>
      <c r="T31">
        <v>3</v>
      </c>
      <c r="V31">
        <v>2</v>
      </c>
      <c r="X31">
        <v>1</v>
      </c>
      <c r="AB31">
        <v>1</v>
      </c>
      <c r="AD31">
        <v>1</v>
      </c>
      <c r="AF31">
        <f t="shared" si="0"/>
        <v>9</v>
      </c>
      <c r="AG31" t="s">
        <v>17</v>
      </c>
    </row>
    <row r="32" spans="1:33" x14ac:dyDescent="0.3">
      <c r="A32" t="s">
        <v>20</v>
      </c>
      <c r="M32">
        <v>1</v>
      </c>
      <c r="N32">
        <v>4</v>
      </c>
      <c r="O32">
        <v>1</v>
      </c>
      <c r="P32">
        <v>4</v>
      </c>
      <c r="R32">
        <v>6</v>
      </c>
      <c r="S32">
        <v>8</v>
      </c>
      <c r="T32">
        <v>4</v>
      </c>
      <c r="U32">
        <v>2</v>
      </c>
      <c r="V32">
        <v>8</v>
      </c>
      <c r="W32">
        <v>5</v>
      </c>
      <c r="X32">
        <v>5</v>
      </c>
      <c r="AA32">
        <v>7</v>
      </c>
      <c r="AB32">
        <v>6</v>
      </c>
      <c r="AC32">
        <v>1</v>
      </c>
      <c r="AE32">
        <v>1</v>
      </c>
      <c r="AF32">
        <f t="shared" si="0"/>
        <v>63</v>
      </c>
      <c r="AG32" t="s">
        <v>20</v>
      </c>
    </row>
    <row r="33" spans="1:32" x14ac:dyDescent="0.3">
      <c r="B33">
        <f>SUM(B2:B32)</f>
        <v>29</v>
      </c>
      <c r="C33">
        <f t="shared" ref="C33:AE33" si="1">SUM(C2:C32)</f>
        <v>9</v>
      </c>
      <c r="D33">
        <f t="shared" si="1"/>
        <v>3</v>
      </c>
      <c r="E33">
        <f t="shared" si="1"/>
        <v>4</v>
      </c>
      <c r="F33">
        <f t="shared" si="1"/>
        <v>5</v>
      </c>
      <c r="G33">
        <f t="shared" si="1"/>
        <v>17</v>
      </c>
      <c r="H33">
        <f t="shared" si="1"/>
        <v>31</v>
      </c>
      <c r="I33">
        <f t="shared" si="1"/>
        <v>4</v>
      </c>
      <c r="J33">
        <f t="shared" si="1"/>
        <v>7</v>
      </c>
      <c r="K33">
        <f t="shared" si="1"/>
        <v>4</v>
      </c>
      <c r="L33">
        <f t="shared" si="1"/>
        <v>25</v>
      </c>
      <c r="M33">
        <f t="shared" si="1"/>
        <v>12</v>
      </c>
      <c r="N33">
        <f t="shared" si="1"/>
        <v>16</v>
      </c>
      <c r="O33">
        <f t="shared" si="1"/>
        <v>36</v>
      </c>
      <c r="P33">
        <f t="shared" si="1"/>
        <v>49</v>
      </c>
      <c r="Q33">
        <f t="shared" si="1"/>
        <v>24</v>
      </c>
      <c r="R33">
        <f t="shared" si="1"/>
        <v>51</v>
      </c>
      <c r="S33">
        <f t="shared" si="1"/>
        <v>73</v>
      </c>
      <c r="T33">
        <f t="shared" si="1"/>
        <v>72</v>
      </c>
      <c r="U33">
        <f t="shared" si="1"/>
        <v>85</v>
      </c>
      <c r="V33">
        <f t="shared" si="1"/>
        <v>107</v>
      </c>
      <c r="W33">
        <f t="shared" si="1"/>
        <v>89</v>
      </c>
      <c r="X33">
        <f t="shared" si="1"/>
        <v>68</v>
      </c>
      <c r="Y33">
        <f t="shared" si="1"/>
        <v>35</v>
      </c>
      <c r="Z33">
        <f t="shared" si="1"/>
        <v>2</v>
      </c>
      <c r="AA33">
        <f t="shared" si="1"/>
        <v>87</v>
      </c>
      <c r="AB33">
        <f t="shared" si="1"/>
        <v>83</v>
      </c>
      <c r="AC33">
        <f t="shared" si="1"/>
        <v>62</v>
      </c>
      <c r="AD33">
        <f t="shared" si="1"/>
        <v>32</v>
      </c>
      <c r="AE33">
        <f t="shared" si="1"/>
        <v>25</v>
      </c>
      <c r="AF33">
        <f>SUM(AF2:AF32)</f>
        <v>1146</v>
      </c>
    </row>
    <row r="34" spans="1:32" x14ac:dyDescent="0.3">
      <c r="A34" t="s">
        <v>21</v>
      </c>
      <c r="B34">
        <v>29</v>
      </c>
      <c r="C34">
        <v>9</v>
      </c>
      <c r="D34">
        <v>2</v>
      </c>
      <c r="E34">
        <v>4</v>
      </c>
      <c r="F34">
        <v>5</v>
      </c>
      <c r="G34">
        <v>17</v>
      </c>
      <c r="H34">
        <v>31</v>
      </c>
      <c r="I34">
        <v>4</v>
      </c>
      <c r="J34">
        <v>7</v>
      </c>
      <c r="K34">
        <v>4</v>
      </c>
      <c r="L34">
        <v>25</v>
      </c>
      <c r="M34">
        <v>12</v>
      </c>
      <c r="N34">
        <v>16</v>
      </c>
      <c r="O34">
        <v>36</v>
      </c>
      <c r="P34">
        <v>49</v>
      </c>
      <c r="Q34">
        <v>24</v>
      </c>
      <c r="R34">
        <v>51</v>
      </c>
      <c r="S34">
        <v>73</v>
      </c>
      <c r="T34">
        <v>72</v>
      </c>
      <c r="U34">
        <v>86</v>
      </c>
      <c r="V34">
        <v>107</v>
      </c>
      <c r="W34">
        <v>89</v>
      </c>
      <c r="X34">
        <v>68</v>
      </c>
      <c r="Y34">
        <v>35</v>
      </c>
      <c r="Z34">
        <v>2</v>
      </c>
      <c r="AA34">
        <v>87</v>
      </c>
      <c r="AB34">
        <v>83</v>
      </c>
      <c r="AC34">
        <v>62</v>
      </c>
      <c r="AD34">
        <v>32</v>
      </c>
      <c r="AE34">
        <v>25</v>
      </c>
      <c r="AF34">
        <f>SUM(B34:AE34)</f>
        <v>1146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EAD3-5BAA-4DA9-8B2B-82A630320CC7}">
  <dimension ref="A1:AH40"/>
  <sheetViews>
    <sheetView topLeftCell="A15" workbookViewId="0">
      <selection activeCell="D28" sqref="D28"/>
    </sheetView>
  </sheetViews>
  <sheetFormatPr defaultRowHeight="14.4" x14ac:dyDescent="0.3"/>
  <cols>
    <col min="1" max="1" width="22.77734375" bestFit="1" customWidth="1"/>
    <col min="2" max="2" width="3.21875" bestFit="1" customWidth="1"/>
    <col min="3" max="4" width="4.33203125" bestFit="1" customWidth="1"/>
    <col min="5" max="11" width="3.21875" bestFit="1" customWidth="1"/>
    <col min="12" max="12" width="3" bestFit="1" customWidth="1"/>
    <col min="13" max="15" width="3.21875" bestFit="1" customWidth="1"/>
    <col min="16" max="16" width="4.33203125" bestFit="1" customWidth="1"/>
    <col min="17" max="21" width="3.21875" bestFit="1" customWidth="1"/>
    <col min="22" max="22" width="3" bestFit="1" customWidth="1"/>
    <col min="23" max="26" width="3.21875" bestFit="1" customWidth="1"/>
    <col min="27" max="27" width="4.33203125" bestFit="1" customWidth="1"/>
    <col min="28" max="29" width="3.21875" bestFit="1" customWidth="1"/>
    <col min="30" max="30" width="4.33203125" bestFit="1" customWidth="1"/>
    <col min="31" max="31" width="3.21875" bestFit="1" customWidth="1"/>
    <col min="32" max="32" width="3" bestFit="1" customWidth="1"/>
  </cols>
  <sheetData>
    <row r="1" spans="1:34" ht="15.6" x14ac:dyDescent="0.3">
      <c r="A1" s="51" t="s">
        <v>117</v>
      </c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9</v>
      </c>
      <c r="K1" s="52">
        <v>10</v>
      </c>
      <c r="L1" s="52">
        <v>11</v>
      </c>
      <c r="M1" s="52">
        <v>12</v>
      </c>
      <c r="N1" s="52">
        <v>13</v>
      </c>
      <c r="O1" s="52">
        <v>14</v>
      </c>
      <c r="P1" s="52">
        <v>15</v>
      </c>
      <c r="Q1" s="52">
        <v>16</v>
      </c>
      <c r="R1" s="52">
        <v>17</v>
      </c>
      <c r="S1" s="52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2">
        <v>27</v>
      </c>
      <c r="AC1" s="52">
        <v>28</v>
      </c>
      <c r="AD1" s="52">
        <v>29</v>
      </c>
      <c r="AE1" s="52">
        <v>30</v>
      </c>
      <c r="AF1" s="52">
        <v>31</v>
      </c>
      <c r="AG1" s="71" t="s">
        <v>0</v>
      </c>
    </row>
    <row r="2" spans="1:34" x14ac:dyDescent="0.3">
      <c r="A2" s="53" t="s">
        <v>96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5">
        <v>1</v>
      </c>
      <c r="AB2" s="54"/>
      <c r="AC2" s="54"/>
      <c r="AD2" s="54"/>
      <c r="AE2" s="54"/>
      <c r="AF2" s="54"/>
      <c r="AG2" s="74">
        <v>1</v>
      </c>
      <c r="AH2" s="53" t="s">
        <v>96</v>
      </c>
    </row>
    <row r="3" spans="1:34" x14ac:dyDescent="0.3">
      <c r="A3" s="56" t="s">
        <v>50</v>
      </c>
      <c r="B3" s="54"/>
      <c r="C3" s="54"/>
      <c r="D3" s="54">
        <v>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>
        <v>1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73">
        <v>2</v>
      </c>
      <c r="AH3" s="56" t="s">
        <v>50</v>
      </c>
    </row>
    <row r="4" spans="1:34" x14ac:dyDescent="0.3">
      <c r="A4" s="56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>
        <v>26</v>
      </c>
      <c r="AF4" s="54">
        <v>40</v>
      </c>
      <c r="AG4" s="73">
        <v>66</v>
      </c>
      <c r="AH4" s="56" t="s">
        <v>1</v>
      </c>
    </row>
    <row r="5" spans="1:34" x14ac:dyDescent="0.3">
      <c r="A5" s="53" t="s">
        <v>99</v>
      </c>
      <c r="B5" s="54"/>
      <c r="C5" s="54"/>
      <c r="D5" s="55">
        <v>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>
        <v>1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74">
        <v>3</v>
      </c>
      <c r="AH5" s="53" t="s">
        <v>99</v>
      </c>
    </row>
    <row r="6" spans="1:34" x14ac:dyDescent="0.3">
      <c r="A6" s="56" t="s">
        <v>34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>
        <v>1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3">
        <v>1</v>
      </c>
      <c r="AH6" s="56" t="s">
        <v>34</v>
      </c>
    </row>
    <row r="7" spans="1:34" x14ac:dyDescent="0.3">
      <c r="A7" s="56" t="s">
        <v>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>
        <v>2</v>
      </c>
      <c r="P7" s="54">
        <v>1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73">
        <v>3</v>
      </c>
      <c r="AH7" s="56" t="s">
        <v>2</v>
      </c>
    </row>
    <row r="8" spans="1:34" x14ac:dyDescent="0.3">
      <c r="A8" s="56" t="s">
        <v>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>
        <v>10</v>
      </c>
      <c r="P8" s="54">
        <v>25</v>
      </c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73">
        <v>35</v>
      </c>
      <c r="AH8" s="56" t="s">
        <v>3</v>
      </c>
    </row>
    <row r="9" spans="1:34" x14ac:dyDescent="0.3">
      <c r="A9" s="53" t="s">
        <v>100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>
        <v>2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74">
        <v>2</v>
      </c>
      <c r="AH9" s="53" t="s">
        <v>100</v>
      </c>
    </row>
    <row r="10" spans="1:34" x14ac:dyDescent="0.3">
      <c r="A10" s="53" t="s">
        <v>101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>
        <v>1</v>
      </c>
      <c r="R10" s="54">
        <v>1</v>
      </c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74">
        <v>2</v>
      </c>
      <c r="AH10" s="53" t="s">
        <v>101</v>
      </c>
    </row>
    <row r="11" spans="1:34" x14ac:dyDescent="0.3">
      <c r="A11" s="56" t="s">
        <v>4</v>
      </c>
      <c r="B11" s="54">
        <v>2</v>
      </c>
      <c r="C11" s="54">
        <v>3</v>
      </c>
      <c r="D11" s="54">
        <v>8</v>
      </c>
      <c r="E11" s="54">
        <v>11</v>
      </c>
      <c r="F11" s="54">
        <v>3</v>
      </c>
      <c r="G11" s="54">
        <v>4</v>
      </c>
      <c r="H11" s="54">
        <v>1</v>
      </c>
      <c r="I11" s="54">
        <v>1</v>
      </c>
      <c r="J11" s="54"/>
      <c r="K11" s="54"/>
      <c r="L11" s="54"/>
      <c r="M11" s="54">
        <v>2</v>
      </c>
      <c r="N11" s="54">
        <v>1</v>
      </c>
      <c r="O11" s="54">
        <v>6</v>
      </c>
      <c r="P11" s="54">
        <v>5</v>
      </c>
      <c r="Q11" s="54"/>
      <c r="R11" s="54"/>
      <c r="S11" s="54"/>
      <c r="T11" s="54"/>
      <c r="U11" s="54"/>
      <c r="V11" s="54"/>
      <c r="W11" s="54"/>
      <c r="X11" s="54"/>
      <c r="Y11" s="54">
        <v>1</v>
      </c>
      <c r="Z11" s="72"/>
      <c r="AA11" s="54">
        <v>4</v>
      </c>
      <c r="AB11" s="54">
        <v>2</v>
      </c>
      <c r="AC11" s="54"/>
      <c r="AD11" s="54"/>
      <c r="AE11" s="54"/>
      <c r="AF11" s="54"/>
      <c r="AG11" s="73">
        <v>54</v>
      </c>
      <c r="AH11" s="56" t="s">
        <v>4</v>
      </c>
    </row>
    <row r="12" spans="1:34" x14ac:dyDescent="0.3">
      <c r="A12" s="56" t="s">
        <v>36</v>
      </c>
      <c r="B12" s="54"/>
      <c r="C12" s="54">
        <v>1</v>
      </c>
      <c r="D12" s="54"/>
      <c r="E12" s="54"/>
      <c r="F12" s="54"/>
      <c r="G12" s="54"/>
      <c r="H12" s="54"/>
      <c r="I12" s="54">
        <v>1</v>
      </c>
      <c r="J12" s="54"/>
      <c r="K12" s="54"/>
      <c r="L12" s="54"/>
      <c r="M12" s="54">
        <v>1</v>
      </c>
      <c r="N12" s="54"/>
      <c r="O12" s="54"/>
      <c r="P12" s="54">
        <v>2</v>
      </c>
      <c r="Q12" s="54"/>
      <c r="R12" s="54"/>
      <c r="S12" s="54"/>
      <c r="T12" s="54"/>
      <c r="U12" s="54">
        <v>1</v>
      </c>
      <c r="V12" s="54"/>
      <c r="W12" s="54"/>
      <c r="X12" s="54"/>
      <c r="Y12" s="54"/>
      <c r="Z12" s="54"/>
      <c r="AA12" s="54"/>
      <c r="AB12" s="54">
        <v>1</v>
      </c>
      <c r="AC12" s="54"/>
      <c r="AD12" s="54">
        <v>1</v>
      </c>
      <c r="AE12" s="54"/>
      <c r="AF12" s="54"/>
      <c r="AG12" s="73">
        <v>8</v>
      </c>
      <c r="AH12" s="56" t="s">
        <v>36</v>
      </c>
    </row>
    <row r="13" spans="1:34" x14ac:dyDescent="0.3">
      <c r="A13" s="75" t="s">
        <v>66</v>
      </c>
      <c r="B13" s="54"/>
      <c r="C13" s="54"/>
      <c r="D13" s="54"/>
      <c r="E13" s="54"/>
      <c r="F13" s="76">
        <v>1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1</v>
      </c>
      <c r="X13" s="54"/>
      <c r="Y13" s="54"/>
      <c r="Z13" s="54"/>
      <c r="AA13" s="54"/>
      <c r="AB13" s="54"/>
      <c r="AC13" s="54"/>
      <c r="AD13" s="54"/>
      <c r="AE13" s="54"/>
      <c r="AF13" s="54"/>
      <c r="AG13" s="73">
        <v>2</v>
      </c>
      <c r="AH13" s="75" t="s">
        <v>66</v>
      </c>
    </row>
    <row r="14" spans="1:34" x14ac:dyDescent="0.3">
      <c r="A14" s="56" t="s">
        <v>5</v>
      </c>
      <c r="B14" s="54"/>
      <c r="C14" s="54">
        <v>13</v>
      </c>
      <c r="D14" s="54">
        <v>14</v>
      </c>
      <c r="E14" s="54">
        <v>19</v>
      </c>
      <c r="F14" s="54">
        <v>1</v>
      </c>
      <c r="G14" s="54">
        <v>2</v>
      </c>
      <c r="H14" s="54">
        <v>2</v>
      </c>
      <c r="I14" s="54">
        <v>12</v>
      </c>
      <c r="J14" s="54"/>
      <c r="K14" s="54"/>
      <c r="L14" s="54"/>
      <c r="M14" s="54">
        <v>1</v>
      </c>
      <c r="N14" s="54"/>
      <c r="O14" s="54">
        <v>4</v>
      </c>
      <c r="P14" s="54">
        <v>22</v>
      </c>
      <c r="Q14" s="54">
        <v>35</v>
      </c>
      <c r="R14" s="54">
        <v>4</v>
      </c>
      <c r="S14" s="54">
        <v>1</v>
      </c>
      <c r="T14" s="54">
        <v>5</v>
      </c>
      <c r="U14" s="54">
        <v>2</v>
      </c>
      <c r="V14" s="54"/>
      <c r="W14" s="54">
        <v>4</v>
      </c>
      <c r="X14" s="54"/>
      <c r="Y14" s="54">
        <v>2</v>
      </c>
      <c r="Z14" s="54">
        <v>8</v>
      </c>
      <c r="AA14" s="54">
        <v>34</v>
      </c>
      <c r="AB14" s="54"/>
      <c r="AC14" s="54">
        <v>1</v>
      </c>
      <c r="AD14" s="54">
        <v>26</v>
      </c>
      <c r="AE14" s="54"/>
      <c r="AF14" s="54"/>
      <c r="AG14" s="73">
        <v>212</v>
      </c>
      <c r="AH14" s="56" t="s">
        <v>5</v>
      </c>
    </row>
    <row r="15" spans="1:34" x14ac:dyDescent="0.3">
      <c r="A15" s="56" t="s">
        <v>6</v>
      </c>
      <c r="B15" s="54">
        <v>7</v>
      </c>
      <c r="C15" s="54">
        <v>36</v>
      </c>
      <c r="D15" s="54">
        <v>42</v>
      </c>
      <c r="E15" s="54">
        <v>12</v>
      </c>
      <c r="F15" s="54">
        <v>2</v>
      </c>
      <c r="G15" s="54">
        <v>2</v>
      </c>
      <c r="H15" s="54"/>
      <c r="I15" s="54">
        <v>2</v>
      </c>
      <c r="J15" s="54"/>
      <c r="K15" s="54"/>
      <c r="L15" s="54"/>
      <c r="M15" s="54">
        <v>4</v>
      </c>
      <c r="N15" s="54"/>
      <c r="O15" s="54">
        <v>19</v>
      </c>
      <c r="P15" s="54">
        <v>39</v>
      </c>
      <c r="Q15" s="54">
        <v>6</v>
      </c>
      <c r="R15" s="54">
        <v>3</v>
      </c>
      <c r="S15" s="54">
        <v>1</v>
      </c>
      <c r="T15" s="54">
        <v>4</v>
      </c>
      <c r="U15" s="54">
        <v>3</v>
      </c>
      <c r="V15" s="54"/>
      <c r="W15" s="54">
        <v>2</v>
      </c>
      <c r="X15" s="54">
        <v>1</v>
      </c>
      <c r="Y15" s="54">
        <v>2</v>
      </c>
      <c r="Z15" s="54">
        <v>5</v>
      </c>
      <c r="AA15" s="54">
        <v>4</v>
      </c>
      <c r="AB15" s="54"/>
      <c r="AC15" s="54">
        <v>1</v>
      </c>
      <c r="AD15" s="54">
        <v>44</v>
      </c>
      <c r="AE15" s="54"/>
      <c r="AF15" s="54"/>
      <c r="AG15" s="73">
        <v>241</v>
      </c>
      <c r="AH15" s="56" t="s">
        <v>6</v>
      </c>
    </row>
    <row r="16" spans="1:34" x14ac:dyDescent="0.3">
      <c r="A16" s="56" t="s">
        <v>38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>
        <v>3</v>
      </c>
      <c r="Q16" s="54"/>
      <c r="R16" s="54">
        <v>1</v>
      </c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73">
        <v>4</v>
      </c>
      <c r="AH16" s="56" t="s">
        <v>38</v>
      </c>
    </row>
    <row r="17" spans="1:34" x14ac:dyDescent="0.3">
      <c r="A17" s="56" t="s">
        <v>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>
        <v>1</v>
      </c>
      <c r="AA17" s="54">
        <v>10</v>
      </c>
      <c r="AB17" s="54">
        <v>3</v>
      </c>
      <c r="AC17" s="54"/>
      <c r="AD17" s="54"/>
      <c r="AE17" s="54"/>
      <c r="AF17" s="54"/>
      <c r="AG17" s="73">
        <v>14</v>
      </c>
      <c r="AH17" s="56" t="s">
        <v>7</v>
      </c>
    </row>
    <row r="18" spans="1:34" x14ac:dyDescent="0.3">
      <c r="A18" s="56" t="s">
        <v>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>
        <v>1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>
        <v>4</v>
      </c>
      <c r="AE18" s="54"/>
      <c r="AF18" s="54"/>
      <c r="AG18" s="73">
        <v>5</v>
      </c>
      <c r="AH18" s="56" t="s">
        <v>8</v>
      </c>
    </row>
    <row r="19" spans="1:34" x14ac:dyDescent="0.3">
      <c r="A19" s="56" t="s">
        <v>10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>
        <v>1</v>
      </c>
      <c r="P19" s="54"/>
      <c r="Q19" s="54">
        <v>1</v>
      </c>
      <c r="R19" s="54"/>
      <c r="S19" s="54"/>
      <c r="T19" s="54"/>
      <c r="U19" s="54">
        <v>1</v>
      </c>
      <c r="V19" s="54"/>
      <c r="W19" s="54"/>
      <c r="X19" s="54"/>
      <c r="Y19" s="54"/>
      <c r="Z19" s="54">
        <v>1</v>
      </c>
      <c r="AA19" s="54"/>
      <c r="AB19" s="54">
        <v>1</v>
      </c>
      <c r="AC19" s="54"/>
      <c r="AD19" s="54">
        <v>3</v>
      </c>
      <c r="AE19" s="54"/>
      <c r="AF19" s="54">
        <v>1</v>
      </c>
      <c r="AG19" s="73">
        <v>9</v>
      </c>
      <c r="AH19" s="56" t="s">
        <v>10</v>
      </c>
    </row>
    <row r="20" spans="1:34" x14ac:dyDescent="0.3">
      <c r="A20" s="56" t="s">
        <v>11</v>
      </c>
      <c r="B20" s="54">
        <v>1</v>
      </c>
      <c r="C20" s="54">
        <v>10</v>
      </c>
      <c r="D20" s="54">
        <v>10</v>
      </c>
      <c r="E20" s="54">
        <v>5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>
        <v>1</v>
      </c>
      <c r="X20" s="54"/>
      <c r="Y20" s="54"/>
      <c r="Z20" s="54"/>
      <c r="AA20" s="54">
        <v>1</v>
      </c>
      <c r="AB20" s="54">
        <v>2</v>
      </c>
      <c r="AC20" s="54"/>
      <c r="AD20" s="54">
        <v>2</v>
      </c>
      <c r="AE20" s="54"/>
      <c r="AF20" s="54"/>
      <c r="AG20" s="73">
        <v>32</v>
      </c>
      <c r="AH20" s="56" t="s">
        <v>11</v>
      </c>
    </row>
    <row r="21" spans="1:34" x14ac:dyDescent="0.3">
      <c r="A21" s="56" t="s">
        <v>12</v>
      </c>
      <c r="B21" s="54"/>
      <c r="C21" s="54">
        <v>14</v>
      </c>
      <c r="D21" s="54">
        <v>23</v>
      </c>
      <c r="E21" s="54">
        <v>12</v>
      </c>
      <c r="F21" s="54"/>
      <c r="G21" s="54"/>
      <c r="H21" s="54"/>
      <c r="I21" s="54">
        <v>1</v>
      </c>
      <c r="J21" s="54"/>
      <c r="K21" s="54"/>
      <c r="L21" s="54"/>
      <c r="M21" s="54">
        <v>3</v>
      </c>
      <c r="N21" s="54">
        <v>1</v>
      </c>
      <c r="O21" s="54">
        <v>5</v>
      </c>
      <c r="P21" s="54">
        <v>6</v>
      </c>
      <c r="Q21" s="54">
        <v>1</v>
      </c>
      <c r="R21" s="54"/>
      <c r="S21" s="54"/>
      <c r="T21" s="54"/>
      <c r="U21" s="54"/>
      <c r="V21" s="54"/>
      <c r="W21" s="54">
        <v>3</v>
      </c>
      <c r="X21" s="54"/>
      <c r="Y21" s="54">
        <v>1</v>
      </c>
      <c r="Z21" s="54">
        <v>1</v>
      </c>
      <c r="AA21" s="54">
        <v>8</v>
      </c>
      <c r="AB21" s="54"/>
      <c r="AC21" s="54"/>
      <c r="AD21" s="54">
        <v>32</v>
      </c>
      <c r="AE21" s="54"/>
      <c r="AF21" s="54">
        <v>1</v>
      </c>
      <c r="AG21" s="73">
        <v>112</v>
      </c>
      <c r="AH21" s="56" t="s">
        <v>12</v>
      </c>
    </row>
    <row r="22" spans="1:34" x14ac:dyDescent="0.3">
      <c r="A22" s="56" t="s">
        <v>71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>
        <v>1</v>
      </c>
      <c r="AB22" s="54"/>
      <c r="AC22" s="54"/>
      <c r="AD22" s="54"/>
      <c r="AE22" s="54"/>
      <c r="AF22" s="54"/>
      <c r="AG22" s="73">
        <v>1</v>
      </c>
      <c r="AH22" s="56" t="s">
        <v>71</v>
      </c>
    </row>
    <row r="23" spans="1:34" x14ac:dyDescent="0.3">
      <c r="A23" s="56" t="s">
        <v>25</v>
      </c>
      <c r="B23" s="54"/>
      <c r="C23" s="54"/>
      <c r="D23" s="54"/>
      <c r="E23" s="54">
        <v>1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73">
        <v>1</v>
      </c>
      <c r="AH23" s="56" t="s">
        <v>25</v>
      </c>
    </row>
    <row r="24" spans="1:34" x14ac:dyDescent="0.3">
      <c r="A24" s="56" t="s">
        <v>13</v>
      </c>
      <c r="B24" s="54"/>
      <c r="C24" s="54">
        <v>40</v>
      </c>
      <c r="D24" s="54">
        <v>3</v>
      </c>
      <c r="E24" s="54"/>
      <c r="F24" s="54"/>
      <c r="G24" s="54"/>
      <c r="H24" s="54"/>
      <c r="I24" s="54"/>
      <c r="J24" s="54">
        <v>1</v>
      </c>
      <c r="K24" s="54"/>
      <c r="L24" s="54"/>
      <c r="M24" s="54"/>
      <c r="N24" s="54"/>
      <c r="O24" s="54"/>
      <c r="P24" s="54">
        <v>8</v>
      </c>
      <c r="Q24" s="54"/>
      <c r="R24" s="54"/>
      <c r="S24" s="54">
        <v>4</v>
      </c>
      <c r="T24" s="54">
        <v>1</v>
      </c>
      <c r="U24" s="54">
        <v>2</v>
      </c>
      <c r="V24" s="54"/>
      <c r="W24" s="54"/>
      <c r="X24" s="54"/>
      <c r="Y24" s="54"/>
      <c r="Z24" s="54">
        <v>2</v>
      </c>
      <c r="AA24" s="54">
        <v>2</v>
      </c>
      <c r="AB24" s="54"/>
      <c r="AC24" s="54"/>
      <c r="AD24" s="54"/>
      <c r="AE24" s="54"/>
      <c r="AF24" s="54"/>
      <c r="AG24" s="73">
        <v>63</v>
      </c>
      <c r="AH24" s="56" t="s">
        <v>13</v>
      </c>
    </row>
    <row r="25" spans="1:34" x14ac:dyDescent="0.3">
      <c r="A25" s="56" t="s">
        <v>14</v>
      </c>
      <c r="B25" s="54">
        <v>6</v>
      </c>
      <c r="C25" s="54">
        <v>5</v>
      </c>
      <c r="D25" s="54">
        <v>5</v>
      </c>
      <c r="E25" s="54">
        <v>1</v>
      </c>
      <c r="F25" s="54"/>
      <c r="G25" s="54">
        <v>4</v>
      </c>
      <c r="H25" s="54">
        <v>9</v>
      </c>
      <c r="I25" s="54">
        <v>16</v>
      </c>
      <c r="J25" s="54">
        <v>25</v>
      </c>
      <c r="K25" s="54">
        <v>20</v>
      </c>
      <c r="L25" s="54">
        <v>9</v>
      </c>
      <c r="M25" s="54">
        <v>8</v>
      </c>
      <c r="N25" s="54">
        <v>22</v>
      </c>
      <c r="O25" s="54">
        <v>21</v>
      </c>
      <c r="P25" s="54">
        <v>16</v>
      </c>
      <c r="Q25" s="54">
        <v>6</v>
      </c>
      <c r="R25" s="54">
        <v>4</v>
      </c>
      <c r="S25" s="54">
        <v>2</v>
      </c>
      <c r="T25" s="54">
        <v>7</v>
      </c>
      <c r="U25" s="54">
        <v>4</v>
      </c>
      <c r="V25" s="54">
        <v>1</v>
      </c>
      <c r="W25" s="54">
        <v>13</v>
      </c>
      <c r="X25" s="54">
        <v>15</v>
      </c>
      <c r="Y25" s="54">
        <v>13</v>
      </c>
      <c r="Z25" s="54">
        <v>7</v>
      </c>
      <c r="AA25" s="54">
        <v>18</v>
      </c>
      <c r="AB25" s="54">
        <v>5</v>
      </c>
      <c r="AC25" s="54">
        <v>5</v>
      </c>
      <c r="AD25" s="54">
        <v>5</v>
      </c>
      <c r="AE25" s="54">
        <v>11</v>
      </c>
      <c r="AF25" s="54">
        <v>1</v>
      </c>
      <c r="AG25" s="73">
        <v>284</v>
      </c>
      <c r="AH25" s="56" t="s">
        <v>14</v>
      </c>
    </row>
    <row r="26" spans="1:34" x14ac:dyDescent="0.3">
      <c r="A26" s="56" t="s">
        <v>15</v>
      </c>
      <c r="B26" s="54"/>
      <c r="C26" s="54"/>
      <c r="D26" s="54">
        <v>2</v>
      </c>
      <c r="E26" s="54"/>
      <c r="F26" s="54"/>
      <c r="G26" s="54"/>
      <c r="H26" s="54">
        <v>1</v>
      </c>
      <c r="I26" s="54"/>
      <c r="J26" s="54"/>
      <c r="K26" s="54"/>
      <c r="L26" s="54"/>
      <c r="M26" s="54"/>
      <c r="N26" s="54"/>
      <c r="O26" s="54">
        <v>1</v>
      </c>
      <c r="P26" s="54">
        <v>4</v>
      </c>
      <c r="Q26" s="54"/>
      <c r="R26" s="54"/>
      <c r="S26" s="54"/>
      <c r="T26" s="54"/>
      <c r="U26" s="54"/>
      <c r="V26" s="54"/>
      <c r="W26" s="54"/>
      <c r="X26" s="54">
        <v>2</v>
      </c>
      <c r="Y26" s="54">
        <v>2</v>
      </c>
      <c r="Z26" s="54"/>
      <c r="AA26" s="54">
        <v>5</v>
      </c>
      <c r="AB26" s="54">
        <v>1</v>
      </c>
      <c r="AC26" s="54"/>
      <c r="AD26" s="54"/>
      <c r="AE26" s="54">
        <v>2</v>
      </c>
      <c r="AF26" s="54"/>
      <c r="AG26" s="73">
        <v>20</v>
      </c>
      <c r="AH26" s="56" t="s">
        <v>15</v>
      </c>
    </row>
    <row r="27" spans="1:34" x14ac:dyDescent="0.3">
      <c r="A27" s="56" t="s">
        <v>16</v>
      </c>
      <c r="B27" s="54">
        <v>2</v>
      </c>
      <c r="C27" s="54">
        <v>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>
        <v>2</v>
      </c>
      <c r="P27" s="54">
        <v>1</v>
      </c>
      <c r="Q27" s="54">
        <v>1</v>
      </c>
      <c r="R27" s="54"/>
      <c r="S27" s="54"/>
      <c r="T27" s="54">
        <v>1</v>
      </c>
      <c r="U27" s="54"/>
      <c r="V27" s="54"/>
      <c r="W27" s="54"/>
      <c r="X27" s="54">
        <v>1</v>
      </c>
      <c r="Y27" s="54"/>
      <c r="Z27" s="54"/>
      <c r="AA27" s="54"/>
      <c r="AB27" s="54"/>
      <c r="AC27" s="54">
        <v>1</v>
      </c>
      <c r="AD27" s="54">
        <v>5</v>
      </c>
      <c r="AE27" s="54"/>
      <c r="AF27" s="54"/>
      <c r="AG27" s="73">
        <v>17</v>
      </c>
      <c r="AH27" s="56" t="s">
        <v>16</v>
      </c>
    </row>
    <row r="28" spans="1:34" x14ac:dyDescent="0.3">
      <c r="A28" s="56" t="s">
        <v>17</v>
      </c>
      <c r="B28" s="54">
        <v>1</v>
      </c>
      <c r="C28" s="54">
        <v>13</v>
      </c>
      <c r="D28" s="54">
        <v>15</v>
      </c>
      <c r="E28" s="54">
        <v>4</v>
      </c>
      <c r="F28" s="54"/>
      <c r="G28" s="54"/>
      <c r="H28" s="54">
        <v>2</v>
      </c>
      <c r="I28" s="54"/>
      <c r="J28" s="54"/>
      <c r="K28" s="54"/>
      <c r="L28" s="54"/>
      <c r="M28" s="54">
        <v>1</v>
      </c>
      <c r="N28" s="54"/>
      <c r="O28" s="54">
        <v>3</v>
      </c>
      <c r="P28" s="54"/>
      <c r="Q28" s="54">
        <v>2</v>
      </c>
      <c r="R28" s="54"/>
      <c r="S28" s="54"/>
      <c r="T28" s="54"/>
      <c r="U28" s="54"/>
      <c r="V28" s="54"/>
      <c r="W28" s="54">
        <v>2</v>
      </c>
      <c r="X28" s="54"/>
      <c r="Y28" s="54">
        <v>1</v>
      </c>
      <c r="Z28" s="54">
        <v>1</v>
      </c>
      <c r="AA28" s="54">
        <v>3</v>
      </c>
      <c r="AB28" s="54"/>
      <c r="AC28" s="54"/>
      <c r="AD28" s="54">
        <v>7</v>
      </c>
      <c r="AE28" s="54"/>
      <c r="AF28" s="54"/>
      <c r="AG28" s="73">
        <v>55</v>
      </c>
      <c r="AH28" s="56" t="s">
        <v>17</v>
      </c>
    </row>
    <row r="29" spans="1:34" x14ac:dyDescent="0.3">
      <c r="A29" s="56" t="s">
        <v>42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v>1</v>
      </c>
      <c r="AB29" s="54"/>
      <c r="AC29" s="54">
        <v>1</v>
      </c>
      <c r="AD29" s="54"/>
      <c r="AE29" s="54"/>
      <c r="AF29" s="54"/>
      <c r="AG29" s="73">
        <v>2</v>
      </c>
      <c r="AH29" s="56" t="s">
        <v>42</v>
      </c>
    </row>
    <row r="30" spans="1:34" x14ac:dyDescent="0.3">
      <c r="A30" s="56" t="s">
        <v>18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>
        <v>2</v>
      </c>
      <c r="P30" s="54"/>
      <c r="Q30" s="54"/>
      <c r="R30" s="54"/>
      <c r="S30" s="54"/>
      <c r="T30" s="54">
        <v>3</v>
      </c>
      <c r="U30" s="54"/>
      <c r="V30" s="54"/>
      <c r="W30" s="54"/>
      <c r="X30" s="54"/>
      <c r="Y30" s="54"/>
      <c r="Z30" s="54"/>
      <c r="AA30" s="54">
        <v>3</v>
      </c>
      <c r="AB30" s="54"/>
      <c r="AC30" s="54"/>
      <c r="AD30" s="54"/>
      <c r="AE30" s="54"/>
      <c r="AF30" s="54"/>
      <c r="AG30" s="73">
        <v>8</v>
      </c>
      <c r="AH30" s="56" t="s">
        <v>18</v>
      </c>
    </row>
    <row r="31" spans="1:34" x14ac:dyDescent="0.3">
      <c r="A31" s="53" t="s">
        <v>102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5">
        <v>3</v>
      </c>
      <c r="AA31" s="54">
        <v>3</v>
      </c>
      <c r="AB31" s="54"/>
      <c r="AC31" s="54">
        <v>1</v>
      </c>
      <c r="AD31" s="54">
        <v>1</v>
      </c>
      <c r="AE31" s="54"/>
      <c r="AF31" s="54"/>
      <c r="AG31" s="74">
        <v>8</v>
      </c>
      <c r="AH31" s="53" t="s">
        <v>102</v>
      </c>
    </row>
    <row r="32" spans="1:34" x14ac:dyDescent="0.3">
      <c r="A32" s="56" t="s">
        <v>19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>
        <v>1</v>
      </c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73">
        <v>1</v>
      </c>
      <c r="AH32" s="56" t="s">
        <v>19</v>
      </c>
    </row>
    <row r="33" spans="1:34" x14ac:dyDescent="0.3">
      <c r="A33" s="56" t="s">
        <v>27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>
        <v>2</v>
      </c>
      <c r="X33" s="54"/>
      <c r="Y33" s="54"/>
      <c r="Z33" s="54"/>
      <c r="AA33" s="54">
        <v>6</v>
      </c>
      <c r="AB33" s="54"/>
      <c r="AC33" s="54"/>
      <c r="AD33" s="54"/>
      <c r="AE33" s="54"/>
      <c r="AF33" s="54"/>
      <c r="AG33" s="73">
        <v>8</v>
      </c>
      <c r="AH33" s="56" t="s">
        <v>27</v>
      </c>
    </row>
    <row r="34" spans="1:34" x14ac:dyDescent="0.3">
      <c r="A34" s="56" t="s">
        <v>43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>
        <v>2</v>
      </c>
      <c r="P34" s="54"/>
      <c r="Q34" s="54"/>
      <c r="R34" s="54"/>
      <c r="S34" s="54"/>
      <c r="T34" s="54"/>
      <c r="U34" s="54">
        <v>1</v>
      </c>
      <c r="V34" s="54"/>
      <c r="W34" s="54"/>
      <c r="X34" s="54"/>
      <c r="Y34" s="54"/>
      <c r="Z34" s="54"/>
      <c r="AA34" s="54">
        <v>1</v>
      </c>
      <c r="AB34" s="54"/>
      <c r="AC34" s="54"/>
      <c r="AD34" s="54"/>
      <c r="AE34" s="54"/>
      <c r="AF34" s="54"/>
      <c r="AG34" s="73">
        <v>4</v>
      </c>
      <c r="AH34" s="56" t="s">
        <v>43</v>
      </c>
    </row>
    <row r="35" spans="1:34" x14ac:dyDescent="0.3">
      <c r="A35" s="56" t="s">
        <v>44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>
        <v>1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73">
        <v>1</v>
      </c>
      <c r="AH35" s="56" t="s">
        <v>44</v>
      </c>
    </row>
    <row r="36" spans="1:34" x14ac:dyDescent="0.3">
      <c r="A36" s="53" t="s">
        <v>103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5">
        <v>2</v>
      </c>
      <c r="AB36" s="54"/>
      <c r="AC36" s="54"/>
      <c r="AD36" s="54">
        <v>2</v>
      </c>
      <c r="AE36" s="54"/>
      <c r="AF36" s="54"/>
      <c r="AG36" s="74">
        <v>4</v>
      </c>
      <c r="AH36" s="53" t="s">
        <v>103</v>
      </c>
    </row>
    <row r="37" spans="1:34" x14ac:dyDescent="0.3">
      <c r="A37" s="53" t="s">
        <v>118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5">
        <v>1</v>
      </c>
      <c r="AB37" s="54"/>
      <c r="AC37" s="54"/>
      <c r="AD37" s="54">
        <v>1</v>
      </c>
      <c r="AE37" s="54"/>
      <c r="AF37" s="54"/>
      <c r="AG37" s="74">
        <v>2</v>
      </c>
      <c r="AH37" s="53" t="s">
        <v>118</v>
      </c>
    </row>
    <row r="38" spans="1:34" x14ac:dyDescent="0.3">
      <c r="A38" s="56" t="s">
        <v>20</v>
      </c>
      <c r="B38" s="54">
        <v>5</v>
      </c>
      <c r="C38" s="54">
        <v>9</v>
      </c>
      <c r="D38" s="54">
        <v>13</v>
      </c>
      <c r="E38" s="54">
        <v>9</v>
      </c>
      <c r="F38" s="54">
        <v>5</v>
      </c>
      <c r="G38" s="54"/>
      <c r="H38" s="54">
        <v>1</v>
      </c>
      <c r="I38" s="54">
        <v>2</v>
      </c>
      <c r="J38" s="54">
        <v>8</v>
      </c>
      <c r="K38" s="54"/>
      <c r="L38" s="54"/>
      <c r="M38" s="54">
        <v>3</v>
      </c>
      <c r="N38" s="54">
        <v>4</v>
      </c>
      <c r="O38" s="54">
        <v>5</v>
      </c>
      <c r="P38" s="54">
        <v>6</v>
      </c>
      <c r="Q38" s="54"/>
      <c r="R38" s="54">
        <v>2</v>
      </c>
      <c r="S38" s="54">
        <v>3</v>
      </c>
      <c r="T38" s="54">
        <v>2</v>
      </c>
      <c r="U38" s="54">
        <v>4</v>
      </c>
      <c r="V38" s="54"/>
      <c r="W38" s="54"/>
      <c r="X38" s="54">
        <v>2</v>
      </c>
      <c r="Y38" s="54">
        <v>1</v>
      </c>
      <c r="Z38" s="54"/>
      <c r="AA38" s="54">
        <v>1</v>
      </c>
      <c r="AB38" s="54"/>
      <c r="AC38" s="54">
        <v>2</v>
      </c>
      <c r="AD38" s="54">
        <v>2</v>
      </c>
      <c r="AE38" s="54"/>
      <c r="AF38" s="54"/>
      <c r="AG38" s="73">
        <v>89</v>
      </c>
      <c r="AH38" s="56" t="s">
        <v>20</v>
      </c>
    </row>
    <row r="39" spans="1:34" x14ac:dyDescent="0.3">
      <c r="A39" s="7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 t="s">
        <v>116</v>
      </c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72"/>
      <c r="AG39" s="77">
        <f>SUM(AG2:AG38)</f>
        <v>1376</v>
      </c>
    </row>
    <row r="40" spans="1:34" ht="15.6" x14ac:dyDescent="0.3">
      <c r="A40" s="78" t="s">
        <v>21</v>
      </c>
      <c r="B40">
        <f>SUM(B2:B38)</f>
        <v>24</v>
      </c>
      <c r="C40">
        <f t="shared" ref="C40:AF40" si="0">SUM(C2:C38)</f>
        <v>147</v>
      </c>
      <c r="D40">
        <f t="shared" si="0"/>
        <v>138</v>
      </c>
      <c r="E40">
        <f t="shared" si="0"/>
        <v>74</v>
      </c>
      <c r="F40">
        <f t="shared" si="0"/>
        <v>12</v>
      </c>
      <c r="G40">
        <f t="shared" si="0"/>
        <v>12</v>
      </c>
      <c r="H40">
        <f t="shared" si="0"/>
        <v>16</v>
      </c>
      <c r="I40">
        <f t="shared" si="0"/>
        <v>35</v>
      </c>
      <c r="J40">
        <f t="shared" si="0"/>
        <v>34</v>
      </c>
      <c r="K40">
        <f t="shared" si="0"/>
        <v>20</v>
      </c>
      <c r="L40">
        <f t="shared" si="0"/>
        <v>9</v>
      </c>
      <c r="M40">
        <f t="shared" si="0"/>
        <v>23</v>
      </c>
      <c r="N40">
        <f t="shared" si="0"/>
        <v>28</v>
      </c>
      <c r="O40">
        <f t="shared" si="0"/>
        <v>83</v>
      </c>
      <c r="P40">
        <f t="shared" si="0"/>
        <v>144</v>
      </c>
      <c r="Q40">
        <f t="shared" si="0"/>
        <v>53</v>
      </c>
      <c r="R40">
        <f t="shared" si="0"/>
        <v>16</v>
      </c>
      <c r="S40">
        <f t="shared" si="0"/>
        <v>11</v>
      </c>
      <c r="T40">
        <f t="shared" si="0"/>
        <v>24</v>
      </c>
      <c r="U40">
        <f t="shared" si="0"/>
        <v>18</v>
      </c>
      <c r="V40">
        <f t="shared" si="0"/>
        <v>1</v>
      </c>
      <c r="W40">
        <f t="shared" si="0"/>
        <v>28</v>
      </c>
      <c r="X40">
        <f t="shared" si="0"/>
        <v>21</v>
      </c>
      <c r="Y40">
        <f t="shared" si="0"/>
        <v>23</v>
      </c>
      <c r="Z40">
        <f t="shared" si="0"/>
        <v>29</v>
      </c>
      <c r="AA40">
        <f t="shared" si="0"/>
        <v>109</v>
      </c>
      <c r="AB40">
        <f t="shared" si="0"/>
        <v>15</v>
      </c>
      <c r="AC40">
        <f t="shared" si="0"/>
        <v>12</v>
      </c>
      <c r="AD40">
        <f t="shared" si="0"/>
        <v>135</v>
      </c>
      <c r="AE40">
        <f t="shared" si="0"/>
        <v>39</v>
      </c>
      <c r="AF40">
        <f t="shared" si="0"/>
        <v>43</v>
      </c>
      <c r="AG40">
        <f>SUM(B40:AF40)</f>
        <v>1376</v>
      </c>
    </row>
  </sheetData>
  <mergeCells count="15">
    <mergeCell ref="Z39:AA39"/>
    <mergeCell ref="AB39:AC39"/>
    <mergeCell ref="AD39:AE39"/>
    <mergeCell ref="N39:O39"/>
    <mergeCell ref="P39:Q39"/>
    <mergeCell ref="R39:S39"/>
    <mergeCell ref="T39:U39"/>
    <mergeCell ref="V39:W39"/>
    <mergeCell ref="X39:Y39"/>
    <mergeCell ref="L39:M39"/>
    <mergeCell ref="B39:C39"/>
    <mergeCell ref="D39:E39"/>
    <mergeCell ref="F39:G39"/>
    <mergeCell ref="H39:I39"/>
    <mergeCell ref="J39:K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A07A-FEFE-4796-8F5A-66B0A5D272AC}">
  <dimension ref="A1:AG30"/>
  <sheetViews>
    <sheetView topLeftCell="A7" workbookViewId="0">
      <selection activeCell="AF28" sqref="AF2:AG28"/>
    </sheetView>
  </sheetViews>
  <sheetFormatPr defaultRowHeight="14.4" x14ac:dyDescent="0.3"/>
  <cols>
    <col min="1" max="1" width="22.77734375" bestFit="1" customWidth="1"/>
    <col min="2" max="2" width="2" bestFit="1" customWidth="1"/>
    <col min="3" max="31" width="3" bestFit="1" customWidth="1"/>
  </cols>
  <sheetData>
    <row r="1" spans="1:33" ht="15.6" x14ac:dyDescent="0.3">
      <c r="A1" s="51" t="s">
        <v>119</v>
      </c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9</v>
      </c>
      <c r="K1" s="52">
        <v>10</v>
      </c>
      <c r="L1" s="52">
        <v>11</v>
      </c>
      <c r="M1" s="52">
        <v>12</v>
      </c>
      <c r="N1" s="52">
        <v>13</v>
      </c>
      <c r="O1" s="52">
        <v>14</v>
      </c>
      <c r="P1" s="52">
        <v>15</v>
      </c>
      <c r="Q1" s="52">
        <v>16</v>
      </c>
      <c r="R1" s="52">
        <v>17</v>
      </c>
      <c r="S1" s="52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2">
        <v>27</v>
      </c>
      <c r="AC1" s="52">
        <v>28</v>
      </c>
      <c r="AD1" s="52">
        <v>29</v>
      </c>
      <c r="AE1" s="52">
        <v>30</v>
      </c>
      <c r="AF1" s="71" t="s">
        <v>0</v>
      </c>
    </row>
    <row r="2" spans="1:33" x14ac:dyDescent="0.3">
      <c r="A2" s="56" t="s">
        <v>50</v>
      </c>
      <c r="B2" s="54"/>
      <c r="C2" s="54"/>
      <c r="D2" s="54"/>
      <c r="E2" s="54"/>
      <c r="F2" s="54"/>
      <c r="G2" s="54"/>
      <c r="H2" s="54">
        <v>1</v>
      </c>
      <c r="I2" s="54"/>
      <c r="J2" s="54"/>
      <c r="K2" s="54"/>
      <c r="L2" s="54"/>
      <c r="M2" s="54"/>
      <c r="N2" s="54"/>
      <c r="O2" s="54">
        <v>1</v>
      </c>
      <c r="P2" s="54"/>
      <c r="Q2" s="54"/>
      <c r="R2" s="54"/>
      <c r="S2" s="54"/>
      <c r="T2" s="54"/>
      <c r="U2" s="54"/>
      <c r="V2" s="54"/>
      <c r="W2" s="68" t="s">
        <v>114</v>
      </c>
      <c r="X2" s="68" t="s">
        <v>114</v>
      </c>
      <c r="Y2" s="68" t="s">
        <v>114</v>
      </c>
      <c r="Z2" s="68" t="s">
        <v>114</v>
      </c>
      <c r="AA2" s="68" t="s">
        <v>114</v>
      </c>
      <c r="AB2" s="68" t="s">
        <v>114</v>
      </c>
      <c r="AC2" s="68" t="s">
        <v>114</v>
      </c>
      <c r="AD2" s="68" t="s">
        <v>114</v>
      </c>
      <c r="AE2" s="68" t="s">
        <v>114</v>
      </c>
      <c r="AF2" s="73">
        <f>SUM(B2:V2)</f>
        <v>2</v>
      </c>
      <c r="AG2" s="56" t="s">
        <v>50</v>
      </c>
    </row>
    <row r="3" spans="1:33" x14ac:dyDescent="0.3">
      <c r="A3" s="56" t="s">
        <v>1</v>
      </c>
      <c r="B3" s="54">
        <v>4</v>
      </c>
      <c r="C3" s="54">
        <v>2</v>
      </c>
      <c r="D3" s="54">
        <v>11</v>
      </c>
      <c r="E3" s="54">
        <v>9</v>
      </c>
      <c r="F3" s="54">
        <v>10</v>
      </c>
      <c r="G3" s="54">
        <v>12</v>
      </c>
      <c r="H3" s="54">
        <v>13</v>
      </c>
      <c r="I3" s="54">
        <v>9</v>
      </c>
      <c r="J3" s="54">
        <v>9</v>
      </c>
      <c r="K3" s="54">
        <v>5</v>
      </c>
      <c r="L3" s="54">
        <v>1</v>
      </c>
      <c r="M3" s="54">
        <v>2</v>
      </c>
      <c r="N3" s="54">
        <v>1</v>
      </c>
      <c r="O3" s="54"/>
      <c r="P3" s="54">
        <v>7</v>
      </c>
      <c r="Q3" s="54"/>
      <c r="R3" s="54"/>
      <c r="S3" s="54">
        <v>1</v>
      </c>
      <c r="T3" s="54">
        <v>4</v>
      </c>
      <c r="U3" s="54"/>
      <c r="V3" s="54">
        <v>5</v>
      </c>
      <c r="W3" s="68" t="s">
        <v>114</v>
      </c>
      <c r="X3" s="68" t="s">
        <v>114</v>
      </c>
      <c r="Y3" s="68" t="s">
        <v>114</v>
      </c>
      <c r="Z3" s="68" t="s">
        <v>114</v>
      </c>
      <c r="AA3" s="68" t="s">
        <v>114</v>
      </c>
      <c r="AB3" s="68" t="s">
        <v>114</v>
      </c>
      <c r="AC3" s="68" t="s">
        <v>114</v>
      </c>
      <c r="AD3" s="68" t="s">
        <v>114</v>
      </c>
      <c r="AE3" s="68" t="s">
        <v>114</v>
      </c>
      <c r="AF3" s="73">
        <f t="shared" ref="AF3:AF28" si="0">SUM(B3:V3)</f>
        <v>105</v>
      </c>
      <c r="AG3" s="56" t="s">
        <v>1</v>
      </c>
    </row>
    <row r="4" spans="1:33" x14ac:dyDescent="0.3">
      <c r="A4" s="56" t="s">
        <v>28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>
        <v>1</v>
      </c>
      <c r="O4" s="54"/>
      <c r="P4" s="54"/>
      <c r="Q4" s="54"/>
      <c r="R4" s="54"/>
      <c r="S4" s="54"/>
      <c r="T4" s="54"/>
      <c r="U4" s="54"/>
      <c r="V4" s="54"/>
      <c r="W4" s="68" t="s">
        <v>114</v>
      </c>
      <c r="X4" s="68" t="s">
        <v>114</v>
      </c>
      <c r="Y4" s="68" t="s">
        <v>114</v>
      </c>
      <c r="Z4" s="68" t="s">
        <v>114</v>
      </c>
      <c r="AA4" s="68" t="s">
        <v>114</v>
      </c>
      <c r="AB4" s="68" t="s">
        <v>114</v>
      </c>
      <c r="AC4" s="68" t="s">
        <v>114</v>
      </c>
      <c r="AD4" s="68" t="s">
        <v>114</v>
      </c>
      <c r="AE4" s="68" t="s">
        <v>114</v>
      </c>
      <c r="AF4" s="73">
        <f t="shared" si="0"/>
        <v>1</v>
      </c>
      <c r="AG4" s="56" t="s">
        <v>28</v>
      </c>
    </row>
    <row r="5" spans="1:33" x14ac:dyDescent="0.3">
      <c r="A5" s="56" t="s">
        <v>2</v>
      </c>
      <c r="B5" s="54"/>
      <c r="C5" s="54"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68" t="s">
        <v>114</v>
      </c>
      <c r="X5" s="68" t="s">
        <v>114</v>
      </c>
      <c r="Y5" s="68" t="s">
        <v>114</v>
      </c>
      <c r="Z5" s="68" t="s">
        <v>114</v>
      </c>
      <c r="AA5" s="68" t="s">
        <v>114</v>
      </c>
      <c r="AB5" s="68" t="s">
        <v>114</v>
      </c>
      <c r="AC5" s="68" t="s">
        <v>114</v>
      </c>
      <c r="AD5" s="68" t="s">
        <v>114</v>
      </c>
      <c r="AE5" s="68" t="s">
        <v>114</v>
      </c>
      <c r="AF5" s="73">
        <f t="shared" si="0"/>
        <v>1</v>
      </c>
      <c r="AG5" s="56" t="s">
        <v>2</v>
      </c>
    </row>
    <row r="6" spans="1:33" x14ac:dyDescent="0.3">
      <c r="A6" s="56" t="s">
        <v>4</v>
      </c>
      <c r="B6" s="54"/>
      <c r="C6" s="54"/>
      <c r="D6" s="54"/>
      <c r="E6" s="54"/>
      <c r="F6" s="54">
        <v>2</v>
      </c>
      <c r="G6" s="54">
        <v>1</v>
      </c>
      <c r="H6" s="54"/>
      <c r="I6" s="54">
        <v>2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68" t="s">
        <v>114</v>
      </c>
      <c r="X6" s="68" t="s">
        <v>114</v>
      </c>
      <c r="Y6" s="68" t="s">
        <v>114</v>
      </c>
      <c r="Z6" s="68" t="s">
        <v>114</v>
      </c>
      <c r="AA6" s="68" t="s">
        <v>114</v>
      </c>
      <c r="AB6" s="68" t="s">
        <v>114</v>
      </c>
      <c r="AC6" s="68" t="s">
        <v>114</v>
      </c>
      <c r="AD6" s="68" t="s">
        <v>114</v>
      </c>
      <c r="AE6" s="68" t="s">
        <v>114</v>
      </c>
      <c r="AF6" s="73">
        <f t="shared" si="0"/>
        <v>5</v>
      </c>
      <c r="AG6" s="56" t="s">
        <v>4</v>
      </c>
    </row>
    <row r="7" spans="1:33" x14ac:dyDescent="0.3">
      <c r="A7" s="56" t="s">
        <v>66</v>
      </c>
      <c r="B7" s="54"/>
      <c r="C7" s="54"/>
      <c r="D7" s="54"/>
      <c r="E7" s="54"/>
      <c r="F7" s="54"/>
      <c r="G7" s="54">
        <v>1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68" t="s">
        <v>114</v>
      </c>
      <c r="X7" s="68" t="s">
        <v>114</v>
      </c>
      <c r="Y7" s="68" t="s">
        <v>114</v>
      </c>
      <c r="Z7" s="68" t="s">
        <v>114</v>
      </c>
      <c r="AA7" s="68" t="s">
        <v>114</v>
      </c>
      <c r="AB7" s="68" t="s">
        <v>114</v>
      </c>
      <c r="AC7" s="68" t="s">
        <v>114</v>
      </c>
      <c r="AD7" s="68" t="s">
        <v>114</v>
      </c>
      <c r="AE7" s="68" t="s">
        <v>114</v>
      </c>
      <c r="AF7" s="73">
        <f t="shared" si="0"/>
        <v>1</v>
      </c>
      <c r="AG7" s="56" t="s">
        <v>66</v>
      </c>
    </row>
    <row r="8" spans="1:33" x14ac:dyDescent="0.3">
      <c r="A8" s="56" t="s">
        <v>5</v>
      </c>
      <c r="B8" s="54"/>
      <c r="C8" s="54"/>
      <c r="D8" s="54"/>
      <c r="E8" s="54"/>
      <c r="F8" s="54"/>
      <c r="G8" s="54">
        <v>9</v>
      </c>
      <c r="H8" s="54">
        <v>1</v>
      </c>
      <c r="I8" s="54">
        <v>3</v>
      </c>
      <c r="J8" s="54"/>
      <c r="K8" s="54"/>
      <c r="L8" s="54"/>
      <c r="M8" s="54">
        <v>2</v>
      </c>
      <c r="N8" s="54"/>
      <c r="O8" s="54"/>
      <c r="P8" s="54"/>
      <c r="Q8" s="54"/>
      <c r="R8" s="54"/>
      <c r="S8" s="54"/>
      <c r="T8" s="54"/>
      <c r="U8" s="54"/>
      <c r="V8" s="54"/>
      <c r="W8" s="68" t="s">
        <v>114</v>
      </c>
      <c r="X8" s="68" t="s">
        <v>114</v>
      </c>
      <c r="Y8" s="68" t="s">
        <v>114</v>
      </c>
      <c r="Z8" s="68" t="s">
        <v>114</v>
      </c>
      <c r="AA8" s="68" t="s">
        <v>114</v>
      </c>
      <c r="AB8" s="68" t="s">
        <v>114</v>
      </c>
      <c r="AC8" s="68" t="s">
        <v>114</v>
      </c>
      <c r="AD8" s="68" t="s">
        <v>114</v>
      </c>
      <c r="AE8" s="68" t="s">
        <v>114</v>
      </c>
      <c r="AF8" s="73">
        <f t="shared" si="0"/>
        <v>15</v>
      </c>
      <c r="AG8" s="56" t="s">
        <v>5</v>
      </c>
    </row>
    <row r="9" spans="1:33" x14ac:dyDescent="0.3">
      <c r="A9" s="56" t="s">
        <v>6</v>
      </c>
      <c r="B9" s="54"/>
      <c r="C9" s="54">
        <v>2</v>
      </c>
      <c r="D9" s="54"/>
      <c r="E9" s="54">
        <v>2</v>
      </c>
      <c r="F9" s="54"/>
      <c r="G9" s="54">
        <v>2</v>
      </c>
      <c r="H9" s="54"/>
      <c r="I9" s="54"/>
      <c r="J9" s="54"/>
      <c r="K9" s="54"/>
      <c r="L9" s="54">
        <v>3</v>
      </c>
      <c r="M9" s="54">
        <v>6</v>
      </c>
      <c r="N9" s="54"/>
      <c r="O9" s="54">
        <v>1</v>
      </c>
      <c r="P9" s="54"/>
      <c r="Q9" s="54"/>
      <c r="R9" s="54"/>
      <c r="S9" s="54">
        <v>2</v>
      </c>
      <c r="T9" s="54"/>
      <c r="U9" s="54"/>
      <c r="V9" s="54"/>
      <c r="W9" s="68" t="s">
        <v>114</v>
      </c>
      <c r="X9" s="68" t="s">
        <v>114</v>
      </c>
      <c r="Y9" s="68" t="s">
        <v>114</v>
      </c>
      <c r="Z9" s="68" t="s">
        <v>114</v>
      </c>
      <c r="AA9" s="68" t="s">
        <v>114</v>
      </c>
      <c r="AB9" s="68" t="s">
        <v>114</v>
      </c>
      <c r="AC9" s="68" t="s">
        <v>114</v>
      </c>
      <c r="AD9" s="68" t="s">
        <v>114</v>
      </c>
      <c r="AE9" s="68" t="s">
        <v>114</v>
      </c>
      <c r="AF9" s="73">
        <f t="shared" si="0"/>
        <v>18</v>
      </c>
      <c r="AG9" s="56" t="s">
        <v>6</v>
      </c>
    </row>
    <row r="10" spans="1:33" x14ac:dyDescent="0.3">
      <c r="A10" s="56" t="s">
        <v>38</v>
      </c>
      <c r="B10" s="54"/>
      <c r="C10" s="54"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68" t="s">
        <v>114</v>
      </c>
      <c r="X10" s="68" t="s">
        <v>114</v>
      </c>
      <c r="Y10" s="68" t="s">
        <v>114</v>
      </c>
      <c r="Z10" s="68" t="s">
        <v>114</v>
      </c>
      <c r="AA10" s="68" t="s">
        <v>114</v>
      </c>
      <c r="AB10" s="68" t="s">
        <v>114</v>
      </c>
      <c r="AC10" s="68" t="s">
        <v>114</v>
      </c>
      <c r="AD10" s="68" t="s">
        <v>114</v>
      </c>
      <c r="AE10" s="68" t="s">
        <v>114</v>
      </c>
      <c r="AF10" s="73">
        <f t="shared" si="0"/>
        <v>1</v>
      </c>
      <c r="AG10" s="56" t="s">
        <v>38</v>
      </c>
    </row>
    <row r="11" spans="1:33" x14ac:dyDescent="0.3">
      <c r="A11" s="56" t="s">
        <v>7</v>
      </c>
      <c r="B11" s="54"/>
      <c r="C11" s="54"/>
      <c r="D11" s="54"/>
      <c r="E11" s="54"/>
      <c r="F11" s="54">
        <v>1</v>
      </c>
      <c r="G11" s="54">
        <v>23</v>
      </c>
      <c r="H11" s="54">
        <v>1</v>
      </c>
      <c r="I11" s="54">
        <v>2</v>
      </c>
      <c r="J11" s="54">
        <v>4</v>
      </c>
      <c r="K11" s="54">
        <v>1</v>
      </c>
      <c r="L11" s="54">
        <v>7</v>
      </c>
      <c r="M11" s="54"/>
      <c r="N11" s="54">
        <v>1</v>
      </c>
      <c r="O11" s="54"/>
      <c r="P11" s="54"/>
      <c r="Q11" s="54"/>
      <c r="R11" s="54"/>
      <c r="S11" s="54"/>
      <c r="T11" s="54">
        <v>3</v>
      </c>
      <c r="U11" s="54">
        <v>4</v>
      </c>
      <c r="V11" s="54"/>
      <c r="W11" s="68" t="s">
        <v>114</v>
      </c>
      <c r="X11" s="68" t="s">
        <v>114</v>
      </c>
      <c r="Y11" s="68" t="s">
        <v>114</v>
      </c>
      <c r="Z11" s="68" t="s">
        <v>114</v>
      </c>
      <c r="AA11" s="68" t="s">
        <v>114</v>
      </c>
      <c r="AB11" s="68" t="s">
        <v>114</v>
      </c>
      <c r="AC11" s="68" t="s">
        <v>114</v>
      </c>
      <c r="AD11" s="68" t="s">
        <v>114</v>
      </c>
      <c r="AE11" s="68" t="s">
        <v>114</v>
      </c>
      <c r="AF11" s="73">
        <f t="shared" si="0"/>
        <v>47</v>
      </c>
      <c r="AG11" s="56" t="s">
        <v>7</v>
      </c>
    </row>
    <row r="12" spans="1:33" x14ac:dyDescent="0.3">
      <c r="A12" s="56" t="s">
        <v>39</v>
      </c>
      <c r="B12" s="54"/>
      <c r="C12" s="54"/>
      <c r="D12" s="54"/>
      <c r="E12" s="54"/>
      <c r="F12" s="54"/>
      <c r="G12" s="54"/>
      <c r="H12" s="54"/>
      <c r="I12" s="54"/>
      <c r="J12" s="54">
        <v>1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68" t="s">
        <v>114</v>
      </c>
      <c r="X12" s="68" t="s">
        <v>114</v>
      </c>
      <c r="Y12" s="68" t="s">
        <v>114</v>
      </c>
      <c r="Z12" s="68" t="s">
        <v>114</v>
      </c>
      <c r="AA12" s="68" t="s">
        <v>114</v>
      </c>
      <c r="AB12" s="68" t="s">
        <v>114</v>
      </c>
      <c r="AC12" s="68" t="s">
        <v>114</v>
      </c>
      <c r="AD12" s="68" t="s">
        <v>114</v>
      </c>
      <c r="AE12" s="68" t="s">
        <v>114</v>
      </c>
      <c r="AF12" s="73">
        <f t="shared" si="0"/>
        <v>1</v>
      </c>
      <c r="AG12" s="56" t="s">
        <v>39</v>
      </c>
    </row>
    <row r="13" spans="1:33" x14ac:dyDescent="0.3">
      <c r="A13" s="56" t="s">
        <v>8</v>
      </c>
      <c r="B13" s="54"/>
      <c r="C13" s="54">
        <v>3</v>
      </c>
      <c r="D13" s="54"/>
      <c r="E13" s="54">
        <v>1</v>
      </c>
      <c r="F13" s="54">
        <v>4</v>
      </c>
      <c r="G13" s="54">
        <v>11</v>
      </c>
      <c r="H13" s="54">
        <v>2</v>
      </c>
      <c r="I13" s="54">
        <v>1</v>
      </c>
      <c r="J13" s="54">
        <v>10</v>
      </c>
      <c r="K13" s="54">
        <v>4</v>
      </c>
      <c r="L13" s="54">
        <v>1</v>
      </c>
      <c r="M13" s="54">
        <v>7</v>
      </c>
      <c r="N13" s="54">
        <v>1</v>
      </c>
      <c r="O13" s="54"/>
      <c r="P13" s="54"/>
      <c r="Q13" s="54"/>
      <c r="R13" s="54"/>
      <c r="S13" s="54">
        <v>1</v>
      </c>
      <c r="T13" s="54"/>
      <c r="U13" s="54"/>
      <c r="V13" s="54"/>
      <c r="W13" s="68" t="s">
        <v>114</v>
      </c>
      <c r="X13" s="68" t="s">
        <v>114</v>
      </c>
      <c r="Y13" s="68" t="s">
        <v>114</v>
      </c>
      <c r="Z13" s="68" t="s">
        <v>114</v>
      </c>
      <c r="AA13" s="68" t="s">
        <v>114</v>
      </c>
      <c r="AB13" s="68" t="s">
        <v>114</v>
      </c>
      <c r="AC13" s="68" t="s">
        <v>114</v>
      </c>
      <c r="AD13" s="68" t="s">
        <v>114</v>
      </c>
      <c r="AE13" s="68" t="s">
        <v>114</v>
      </c>
      <c r="AF13" s="73">
        <f t="shared" si="0"/>
        <v>46</v>
      </c>
      <c r="AG13" s="56" t="s">
        <v>8</v>
      </c>
    </row>
    <row r="14" spans="1:33" x14ac:dyDescent="0.3">
      <c r="A14" s="56" t="s">
        <v>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>
        <v>1</v>
      </c>
      <c r="N14" s="54"/>
      <c r="O14" s="54"/>
      <c r="P14" s="54"/>
      <c r="Q14" s="54"/>
      <c r="R14" s="54"/>
      <c r="S14" s="54"/>
      <c r="T14" s="54"/>
      <c r="U14" s="54"/>
      <c r="V14" s="54"/>
      <c r="W14" s="68" t="s">
        <v>114</v>
      </c>
      <c r="X14" s="68" t="s">
        <v>114</v>
      </c>
      <c r="Y14" s="68" t="s">
        <v>114</v>
      </c>
      <c r="Z14" s="68" t="s">
        <v>114</v>
      </c>
      <c r="AA14" s="68" t="s">
        <v>114</v>
      </c>
      <c r="AB14" s="68" t="s">
        <v>114</v>
      </c>
      <c r="AC14" s="68" t="s">
        <v>114</v>
      </c>
      <c r="AD14" s="68" t="s">
        <v>114</v>
      </c>
      <c r="AE14" s="68" t="s">
        <v>114</v>
      </c>
      <c r="AF14" s="73">
        <f t="shared" si="0"/>
        <v>1</v>
      </c>
      <c r="AG14" s="56" t="s">
        <v>9</v>
      </c>
    </row>
    <row r="15" spans="1:33" x14ac:dyDescent="0.3">
      <c r="A15" s="56" t="s">
        <v>10</v>
      </c>
      <c r="B15" s="54"/>
      <c r="C15" s="54"/>
      <c r="D15" s="54"/>
      <c r="E15" s="54"/>
      <c r="F15" s="54"/>
      <c r="G15" s="54">
        <v>1</v>
      </c>
      <c r="H15" s="54"/>
      <c r="I15" s="54"/>
      <c r="J15" s="54">
        <v>1</v>
      </c>
      <c r="K15" s="54"/>
      <c r="L15" s="54"/>
      <c r="M15" s="54">
        <v>2</v>
      </c>
      <c r="N15" s="54">
        <v>1</v>
      </c>
      <c r="O15" s="54"/>
      <c r="P15" s="54"/>
      <c r="Q15" s="54"/>
      <c r="R15" s="54"/>
      <c r="S15" s="54"/>
      <c r="T15" s="54"/>
      <c r="U15" s="54"/>
      <c r="V15" s="54"/>
      <c r="W15" s="68" t="s">
        <v>114</v>
      </c>
      <c r="X15" s="68" t="s">
        <v>114</v>
      </c>
      <c r="Y15" s="68" t="s">
        <v>114</v>
      </c>
      <c r="Z15" s="68" t="s">
        <v>114</v>
      </c>
      <c r="AA15" s="68" t="s">
        <v>114</v>
      </c>
      <c r="AB15" s="68" t="s">
        <v>114</v>
      </c>
      <c r="AC15" s="68" t="s">
        <v>114</v>
      </c>
      <c r="AD15" s="68" t="s">
        <v>114</v>
      </c>
      <c r="AE15" s="68" t="s">
        <v>114</v>
      </c>
      <c r="AF15" s="73">
        <f t="shared" si="0"/>
        <v>5</v>
      </c>
      <c r="AG15" s="56" t="s">
        <v>10</v>
      </c>
    </row>
    <row r="16" spans="1:33" x14ac:dyDescent="0.3">
      <c r="A16" s="56" t="s">
        <v>12</v>
      </c>
      <c r="B16" s="54"/>
      <c r="C16" s="54"/>
      <c r="D16" s="54"/>
      <c r="E16" s="54"/>
      <c r="F16" s="54"/>
      <c r="G16" s="54">
        <v>3</v>
      </c>
      <c r="H16" s="54"/>
      <c r="I16" s="54"/>
      <c r="J16" s="54">
        <v>2</v>
      </c>
      <c r="K16" s="54"/>
      <c r="L16" s="54"/>
      <c r="M16" s="54"/>
      <c r="N16" s="54">
        <v>1</v>
      </c>
      <c r="O16" s="54"/>
      <c r="P16" s="54"/>
      <c r="Q16" s="54"/>
      <c r="R16" s="54"/>
      <c r="S16" s="54"/>
      <c r="T16" s="54"/>
      <c r="U16" s="54"/>
      <c r="V16" s="54"/>
      <c r="W16" s="68" t="s">
        <v>114</v>
      </c>
      <c r="X16" s="68" t="s">
        <v>114</v>
      </c>
      <c r="Y16" s="68" t="s">
        <v>114</v>
      </c>
      <c r="Z16" s="68" t="s">
        <v>114</v>
      </c>
      <c r="AA16" s="68" t="s">
        <v>114</v>
      </c>
      <c r="AB16" s="68" t="s">
        <v>114</v>
      </c>
      <c r="AC16" s="68" t="s">
        <v>114</v>
      </c>
      <c r="AD16" s="68" t="s">
        <v>114</v>
      </c>
      <c r="AE16" s="68" t="s">
        <v>114</v>
      </c>
      <c r="AF16" s="73">
        <f t="shared" si="0"/>
        <v>6</v>
      </c>
      <c r="AG16" s="56" t="s">
        <v>12</v>
      </c>
    </row>
    <row r="17" spans="1:33" x14ac:dyDescent="0.3">
      <c r="A17" s="56" t="s">
        <v>13</v>
      </c>
      <c r="B17" s="54"/>
      <c r="C17" s="54">
        <v>1</v>
      </c>
      <c r="D17" s="54"/>
      <c r="E17" s="54"/>
      <c r="F17" s="54"/>
      <c r="G17" s="54"/>
      <c r="H17" s="54"/>
      <c r="I17" s="54"/>
      <c r="J17" s="54"/>
      <c r="K17" s="54">
        <v>1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68" t="s">
        <v>114</v>
      </c>
      <c r="X17" s="68" t="s">
        <v>114</v>
      </c>
      <c r="Y17" s="68" t="s">
        <v>114</v>
      </c>
      <c r="Z17" s="68" t="s">
        <v>114</v>
      </c>
      <c r="AA17" s="68" t="s">
        <v>114</v>
      </c>
      <c r="AB17" s="68" t="s">
        <v>114</v>
      </c>
      <c r="AC17" s="68" t="s">
        <v>114</v>
      </c>
      <c r="AD17" s="68" t="s">
        <v>114</v>
      </c>
      <c r="AE17" s="68" t="s">
        <v>114</v>
      </c>
      <c r="AF17" s="73">
        <f t="shared" si="0"/>
        <v>2</v>
      </c>
      <c r="AG17" s="56" t="s">
        <v>13</v>
      </c>
    </row>
    <row r="18" spans="1:33" x14ac:dyDescent="0.3">
      <c r="A18" s="56" t="s">
        <v>14</v>
      </c>
      <c r="B18" s="54"/>
      <c r="C18" s="54">
        <v>1</v>
      </c>
      <c r="D18" s="54"/>
      <c r="E18" s="54"/>
      <c r="F18" s="54"/>
      <c r="G18" s="54"/>
      <c r="H18" s="54"/>
      <c r="I18" s="54"/>
      <c r="J18" s="54"/>
      <c r="K18" s="54"/>
      <c r="L18" s="54">
        <v>1</v>
      </c>
      <c r="M18" s="54"/>
      <c r="N18" s="54"/>
      <c r="O18" s="54"/>
      <c r="P18" s="54"/>
      <c r="Q18" s="54"/>
      <c r="R18" s="54"/>
      <c r="S18" s="54"/>
      <c r="T18" s="54"/>
      <c r="U18" s="54">
        <v>1</v>
      </c>
      <c r="V18" s="54"/>
      <c r="W18" s="68" t="s">
        <v>114</v>
      </c>
      <c r="X18" s="68" t="s">
        <v>114</v>
      </c>
      <c r="Y18" s="68" t="s">
        <v>114</v>
      </c>
      <c r="Z18" s="68" t="s">
        <v>114</v>
      </c>
      <c r="AA18" s="68" t="s">
        <v>114</v>
      </c>
      <c r="AB18" s="68" t="s">
        <v>114</v>
      </c>
      <c r="AC18" s="68" t="s">
        <v>114</v>
      </c>
      <c r="AD18" s="68" t="s">
        <v>114</v>
      </c>
      <c r="AE18" s="68" t="s">
        <v>114</v>
      </c>
      <c r="AF18" s="73">
        <f t="shared" si="0"/>
        <v>3</v>
      </c>
      <c r="AG18" s="56" t="s">
        <v>14</v>
      </c>
    </row>
    <row r="19" spans="1:33" x14ac:dyDescent="0.3">
      <c r="A19" s="56" t="s">
        <v>15</v>
      </c>
      <c r="B19" s="54"/>
      <c r="C19" s="54"/>
      <c r="D19" s="54"/>
      <c r="E19" s="54"/>
      <c r="F19" s="54"/>
      <c r="G19" s="54">
        <v>2</v>
      </c>
      <c r="H19" s="54"/>
      <c r="I19" s="54"/>
      <c r="J19" s="54">
        <v>1</v>
      </c>
      <c r="K19" s="54"/>
      <c r="L19" s="54">
        <v>1</v>
      </c>
      <c r="M19" s="54">
        <v>1</v>
      </c>
      <c r="N19" s="54">
        <v>1</v>
      </c>
      <c r="O19" s="54">
        <v>3</v>
      </c>
      <c r="P19" s="54">
        <v>1</v>
      </c>
      <c r="Q19" s="54"/>
      <c r="R19" s="54"/>
      <c r="S19" s="54">
        <v>1</v>
      </c>
      <c r="T19" s="54">
        <v>2</v>
      </c>
      <c r="U19" s="54">
        <v>1</v>
      </c>
      <c r="V19" s="54">
        <v>1</v>
      </c>
      <c r="W19" s="68" t="s">
        <v>114</v>
      </c>
      <c r="X19" s="68" t="s">
        <v>114</v>
      </c>
      <c r="Y19" s="68" t="s">
        <v>114</v>
      </c>
      <c r="Z19" s="68" t="s">
        <v>114</v>
      </c>
      <c r="AA19" s="68" t="s">
        <v>114</v>
      </c>
      <c r="AB19" s="68" t="s">
        <v>114</v>
      </c>
      <c r="AC19" s="68" t="s">
        <v>114</v>
      </c>
      <c r="AD19" s="68" t="s">
        <v>114</v>
      </c>
      <c r="AE19" s="68" t="s">
        <v>114</v>
      </c>
      <c r="AF19" s="73">
        <f t="shared" si="0"/>
        <v>15</v>
      </c>
      <c r="AG19" s="56" t="s">
        <v>15</v>
      </c>
    </row>
    <row r="20" spans="1:33" x14ac:dyDescent="0.3">
      <c r="A20" s="56" t="s">
        <v>16</v>
      </c>
      <c r="B20" s="54"/>
      <c r="C20" s="54">
        <v>2</v>
      </c>
      <c r="D20" s="54"/>
      <c r="E20" s="54"/>
      <c r="F20" s="54">
        <v>1</v>
      </c>
      <c r="G20" s="54"/>
      <c r="H20" s="54"/>
      <c r="I20" s="54">
        <v>1</v>
      </c>
      <c r="J20" s="54"/>
      <c r="K20" s="54"/>
      <c r="L20" s="54"/>
      <c r="M20" s="54">
        <v>3</v>
      </c>
      <c r="N20" s="54"/>
      <c r="O20" s="54"/>
      <c r="P20" s="54"/>
      <c r="Q20" s="54"/>
      <c r="R20" s="54"/>
      <c r="S20" s="54">
        <v>1</v>
      </c>
      <c r="T20" s="54">
        <v>1</v>
      </c>
      <c r="U20" s="54"/>
      <c r="V20" s="54"/>
      <c r="W20" s="68" t="s">
        <v>114</v>
      </c>
      <c r="X20" s="68" t="s">
        <v>114</v>
      </c>
      <c r="Y20" s="68" t="s">
        <v>114</v>
      </c>
      <c r="Z20" s="68" t="s">
        <v>114</v>
      </c>
      <c r="AA20" s="68" t="s">
        <v>114</v>
      </c>
      <c r="AB20" s="68" t="s">
        <v>114</v>
      </c>
      <c r="AC20" s="68" t="s">
        <v>114</v>
      </c>
      <c r="AD20" s="68" t="s">
        <v>114</v>
      </c>
      <c r="AE20" s="68" t="s">
        <v>114</v>
      </c>
      <c r="AF20" s="73">
        <f t="shared" si="0"/>
        <v>9</v>
      </c>
      <c r="AG20" s="56" t="s">
        <v>16</v>
      </c>
    </row>
    <row r="21" spans="1:33" x14ac:dyDescent="0.3">
      <c r="A21" s="56" t="s">
        <v>17</v>
      </c>
      <c r="B21" s="54"/>
      <c r="C21" s="54"/>
      <c r="D21" s="54"/>
      <c r="E21" s="54"/>
      <c r="F21" s="54"/>
      <c r="G21" s="54"/>
      <c r="H21" s="54">
        <v>1</v>
      </c>
      <c r="I21" s="54"/>
      <c r="J21" s="54"/>
      <c r="K21" s="54"/>
      <c r="L21" s="54"/>
      <c r="M21" s="54">
        <v>2</v>
      </c>
      <c r="N21" s="54"/>
      <c r="O21" s="54"/>
      <c r="P21" s="54"/>
      <c r="Q21" s="54"/>
      <c r="R21" s="54"/>
      <c r="S21" s="54"/>
      <c r="T21" s="54"/>
      <c r="U21" s="54"/>
      <c r="V21" s="54"/>
      <c r="W21" s="68" t="s">
        <v>114</v>
      </c>
      <c r="X21" s="68" t="s">
        <v>114</v>
      </c>
      <c r="Y21" s="68" t="s">
        <v>114</v>
      </c>
      <c r="Z21" s="68" t="s">
        <v>114</v>
      </c>
      <c r="AA21" s="68" t="s">
        <v>114</v>
      </c>
      <c r="AB21" s="68" t="s">
        <v>114</v>
      </c>
      <c r="AC21" s="68" t="s">
        <v>114</v>
      </c>
      <c r="AD21" s="68" t="s">
        <v>114</v>
      </c>
      <c r="AE21" s="68" t="s">
        <v>114</v>
      </c>
      <c r="AF21" s="73">
        <f t="shared" si="0"/>
        <v>3</v>
      </c>
      <c r="AG21" s="56" t="s">
        <v>17</v>
      </c>
    </row>
    <row r="22" spans="1:33" x14ac:dyDescent="0.3">
      <c r="A22" s="56" t="s">
        <v>26</v>
      </c>
      <c r="B22" s="54"/>
      <c r="C22" s="54"/>
      <c r="D22" s="54"/>
      <c r="E22" s="54"/>
      <c r="F22" s="54">
        <v>1</v>
      </c>
      <c r="G22" s="54"/>
      <c r="H22" s="54"/>
      <c r="I22" s="54"/>
      <c r="J22" s="54"/>
      <c r="K22" s="54"/>
      <c r="L22" s="54"/>
      <c r="M22" s="54">
        <v>1</v>
      </c>
      <c r="N22" s="54"/>
      <c r="O22" s="54"/>
      <c r="P22" s="54"/>
      <c r="Q22" s="54"/>
      <c r="R22" s="54"/>
      <c r="S22" s="54"/>
      <c r="T22" s="54"/>
      <c r="U22" s="54">
        <v>1</v>
      </c>
      <c r="V22" s="54"/>
      <c r="W22" s="68" t="s">
        <v>114</v>
      </c>
      <c r="X22" s="68" t="s">
        <v>114</v>
      </c>
      <c r="Y22" s="68" t="s">
        <v>114</v>
      </c>
      <c r="Z22" s="68" t="s">
        <v>114</v>
      </c>
      <c r="AA22" s="68" t="s">
        <v>114</v>
      </c>
      <c r="AB22" s="68" t="s">
        <v>114</v>
      </c>
      <c r="AC22" s="68" t="s">
        <v>114</v>
      </c>
      <c r="AD22" s="68" t="s">
        <v>114</v>
      </c>
      <c r="AE22" s="68" t="s">
        <v>114</v>
      </c>
      <c r="AF22" s="73">
        <f t="shared" si="0"/>
        <v>3</v>
      </c>
      <c r="AG22" s="56" t="s">
        <v>26</v>
      </c>
    </row>
    <row r="23" spans="1:33" x14ac:dyDescent="0.3">
      <c r="A23" s="56" t="s">
        <v>18</v>
      </c>
      <c r="B23" s="54"/>
      <c r="C23" s="54"/>
      <c r="D23" s="54"/>
      <c r="E23" s="54">
        <v>3</v>
      </c>
      <c r="F23" s="54"/>
      <c r="G23" s="54"/>
      <c r="H23" s="54"/>
      <c r="I23" s="54"/>
      <c r="J23" s="54"/>
      <c r="K23" s="54"/>
      <c r="L23" s="54">
        <v>1</v>
      </c>
      <c r="M23" s="54"/>
      <c r="N23" s="54"/>
      <c r="O23" s="54">
        <v>1</v>
      </c>
      <c r="P23" s="54"/>
      <c r="Q23" s="54"/>
      <c r="R23" s="54"/>
      <c r="S23" s="54"/>
      <c r="T23" s="54"/>
      <c r="U23" s="54"/>
      <c r="V23" s="54"/>
      <c r="W23" s="68" t="s">
        <v>114</v>
      </c>
      <c r="X23" s="68" t="s">
        <v>114</v>
      </c>
      <c r="Y23" s="68" t="s">
        <v>114</v>
      </c>
      <c r="Z23" s="68" t="s">
        <v>114</v>
      </c>
      <c r="AA23" s="68" t="s">
        <v>114</v>
      </c>
      <c r="AB23" s="68" t="s">
        <v>114</v>
      </c>
      <c r="AC23" s="68" t="s">
        <v>114</v>
      </c>
      <c r="AD23" s="68" t="s">
        <v>114</v>
      </c>
      <c r="AE23" s="68" t="s">
        <v>114</v>
      </c>
      <c r="AF23" s="73">
        <f t="shared" si="0"/>
        <v>5</v>
      </c>
      <c r="AG23" s="56" t="s">
        <v>18</v>
      </c>
    </row>
    <row r="24" spans="1:33" x14ac:dyDescent="0.3">
      <c r="A24" s="56" t="s">
        <v>102</v>
      </c>
      <c r="B24" s="54"/>
      <c r="C24" s="54">
        <v>1</v>
      </c>
      <c r="D24" s="54"/>
      <c r="E24" s="54"/>
      <c r="F24" s="54"/>
      <c r="G24" s="54"/>
      <c r="H24" s="54">
        <v>1</v>
      </c>
      <c r="I24" s="54">
        <v>12</v>
      </c>
      <c r="J24" s="54"/>
      <c r="K24" s="54"/>
      <c r="L24" s="54"/>
      <c r="M24" s="54"/>
      <c r="N24" s="54"/>
      <c r="O24" s="54"/>
      <c r="P24" s="54">
        <v>1</v>
      </c>
      <c r="Q24" s="54"/>
      <c r="R24" s="54"/>
      <c r="S24" s="54">
        <v>6</v>
      </c>
      <c r="T24" s="54">
        <v>1</v>
      </c>
      <c r="U24" s="54">
        <v>1</v>
      </c>
      <c r="V24" s="54"/>
      <c r="W24" s="68" t="s">
        <v>114</v>
      </c>
      <c r="X24" s="68" t="s">
        <v>114</v>
      </c>
      <c r="Y24" s="68" t="s">
        <v>114</v>
      </c>
      <c r="Z24" s="68" t="s">
        <v>114</v>
      </c>
      <c r="AA24" s="68" t="s">
        <v>114</v>
      </c>
      <c r="AB24" s="68" t="s">
        <v>114</v>
      </c>
      <c r="AC24" s="68" t="s">
        <v>114</v>
      </c>
      <c r="AD24" s="68" t="s">
        <v>114</v>
      </c>
      <c r="AE24" s="68" t="s">
        <v>114</v>
      </c>
      <c r="AF24" s="73">
        <f t="shared" si="0"/>
        <v>23</v>
      </c>
      <c r="AG24" s="56" t="s">
        <v>102</v>
      </c>
    </row>
    <row r="25" spans="1:33" x14ac:dyDescent="0.3">
      <c r="A25" s="56" t="s">
        <v>27</v>
      </c>
      <c r="B25" s="54"/>
      <c r="C25" s="54"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68" t="s">
        <v>114</v>
      </c>
      <c r="X25" s="68" t="s">
        <v>114</v>
      </c>
      <c r="Y25" s="68" t="s">
        <v>114</v>
      </c>
      <c r="Z25" s="68" t="s">
        <v>114</v>
      </c>
      <c r="AA25" s="68" t="s">
        <v>114</v>
      </c>
      <c r="AB25" s="68" t="s">
        <v>114</v>
      </c>
      <c r="AC25" s="68" t="s">
        <v>114</v>
      </c>
      <c r="AD25" s="68" t="s">
        <v>114</v>
      </c>
      <c r="AE25" s="68" t="s">
        <v>114</v>
      </c>
      <c r="AF25" s="73">
        <f t="shared" si="0"/>
        <v>1</v>
      </c>
      <c r="AG25" s="56" t="s">
        <v>27</v>
      </c>
    </row>
    <row r="26" spans="1:33" x14ac:dyDescent="0.3">
      <c r="A26" s="56" t="s">
        <v>43</v>
      </c>
      <c r="B26" s="54"/>
      <c r="C26" s="54"/>
      <c r="D26" s="54"/>
      <c r="E26" s="54"/>
      <c r="F26" s="54"/>
      <c r="G26" s="54"/>
      <c r="H26" s="54">
        <v>2</v>
      </c>
      <c r="I26" s="54"/>
      <c r="J26" s="54"/>
      <c r="K26" s="54"/>
      <c r="L26" s="54"/>
      <c r="M26" s="54"/>
      <c r="N26" s="54">
        <v>1</v>
      </c>
      <c r="O26" s="54"/>
      <c r="P26" s="54">
        <v>1</v>
      </c>
      <c r="Q26" s="54"/>
      <c r="R26" s="54"/>
      <c r="S26" s="54"/>
      <c r="T26" s="54"/>
      <c r="U26" s="54"/>
      <c r="V26" s="54"/>
      <c r="W26" s="68" t="s">
        <v>114</v>
      </c>
      <c r="X26" s="68" t="s">
        <v>114</v>
      </c>
      <c r="Y26" s="68" t="s">
        <v>114</v>
      </c>
      <c r="Z26" s="68" t="s">
        <v>114</v>
      </c>
      <c r="AA26" s="68" t="s">
        <v>114</v>
      </c>
      <c r="AB26" s="68" t="s">
        <v>114</v>
      </c>
      <c r="AC26" s="68" t="s">
        <v>114</v>
      </c>
      <c r="AD26" s="68" t="s">
        <v>114</v>
      </c>
      <c r="AE26" s="68" t="s">
        <v>114</v>
      </c>
      <c r="AF26" s="73">
        <f t="shared" si="0"/>
        <v>4</v>
      </c>
      <c r="AG26" s="56" t="s">
        <v>43</v>
      </c>
    </row>
    <row r="27" spans="1:33" x14ac:dyDescent="0.3">
      <c r="A27" s="56" t="s">
        <v>103</v>
      </c>
      <c r="B27" s="54"/>
      <c r="C27" s="54">
        <v>2</v>
      </c>
      <c r="D27" s="54"/>
      <c r="E27" s="54"/>
      <c r="F27" s="54">
        <v>1</v>
      </c>
      <c r="G27" s="54"/>
      <c r="H27" s="54"/>
      <c r="I27" s="54"/>
      <c r="J27" s="54"/>
      <c r="K27" s="54"/>
      <c r="L27" s="54"/>
      <c r="M27" s="54">
        <v>2</v>
      </c>
      <c r="N27" s="54"/>
      <c r="O27" s="54"/>
      <c r="P27" s="54"/>
      <c r="Q27" s="54"/>
      <c r="R27" s="54"/>
      <c r="S27" s="54"/>
      <c r="T27" s="54"/>
      <c r="U27" s="54"/>
      <c r="V27" s="54"/>
      <c r="W27" s="68" t="s">
        <v>114</v>
      </c>
      <c r="X27" s="68" t="s">
        <v>114</v>
      </c>
      <c r="Y27" s="68" t="s">
        <v>114</v>
      </c>
      <c r="Z27" s="68" t="s">
        <v>114</v>
      </c>
      <c r="AA27" s="68" t="s">
        <v>114</v>
      </c>
      <c r="AB27" s="68" t="s">
        <v>114</v>
      </c>
      <c r="AC27" s="68" t="s">
        <v>114</v>
      </c>
      <c r="AD27" s="68" t="s">
        <v>114</v>
      </c>
      <c r="AE27" s="68" t="s">
        <v>114</v>
      </c>
      <c r="AF27" s="73">
        <f t="shared" si="0"/>
        <v>5</v>
      </c>
      <c r="AG27" s="56" t="s">
        <v>103</v>
      </c>
    </row>
    <row r="28" spans="1:33" x14ac:dyDescent="0.3">
      <c r="A28" s="56" t="s">
        <v>20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>
        <v>1</v>
      </c>
      <c r="N28" s="54"/>
      <c r="O28" s="54"/>
      <c r="P28" s="54"/>
      <c r="Q28" s="54"/>
      <c r="R28" s="54"/>
      <c r="S28" s="54"/>
      <c r="T28" s="54"/>
      <c r="U28" s="54"/>
      <c r="V28" s="54"/>
      <c r="W28" s="68" t="s">
        <v>114</v>
      </c>
      <c r="X28" s="68" t="s">
        <v>114</v>
      </c>
      <c r="Y28" s="68" t="s">
        <v>114</v>
      </c>
      <c r="Z28" s="68" t="s">
        <v>114</v>
      </c>
      <c r="AA28" s="68" t="s">
        <v>114</v>
      </c>
      <c r="AB28" s="68" t="s">
        <v>114</v>
      </c>
      <c r="AC28" s="68" t="s">
        <v>114</v>
      </c>
      <c r="AD28" s="68" t="s">
        <v>114</v>
      </c>
      <c r="AE28" s="68" t="s">
        <v>114</v>
      </c>
      <c r="AF28" s="73">
        <f t="shared" si="0"/>
        <v>1</v>
      </c>
      <c r="AG28" s="56" t="s">
        <v>20</v>
      </c>
    </row>
    <row r="29" spans="1:33" x14ac:dyDescent="0.3">
      <c r="A29" s="7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 t="s">
        <v>116</v>
      </c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79">
        <f>SUM(AF2:AF28)</f>
        <v>329</v>
      </c>
    </row>
    <row r="30" spans="1:33" x14ac:dyDescent="0.3">
      <c r="B30">
        <f t="shared" ref="B30:V30" si="1">SUM(B2:B28)</f>
        <v>4</v>
      </c>
      <c r="C30">
        <f t="shared" si="1"/>
        <v>17</v>
      </c>
      <c r="D30">
        <f t="shared" si="1"/>
        <v>11</v>
      </c>
      <c r="E30">
        <f t="shared" si="1"/>
        <v>15</v>
      </c>
      <c r="F30">
        <f t="shared" si="1"/>
        <v>20</v>
      </c>
      <c r="G30">
        <f t="shared" si="1"/>
        <v>65</v>
      </c>
      <c r="H30">
        <f t="shared" si="1"/>
        <v>22</v>
      </c>
      <c r="I30">
        <f t="shared" si="1"/>
        <v>30</v>
      </c>
      <c r="J30">
        <f t="shared" si="1"/>
        <v>28</v>
      </c>
      <c r="K30">
        <f t="shared" si="1"/>
        <v>11</v>
      </c>
      <c r="L30">
        <f t="shared" si="1"/>
        <v>15</v>
      </c>
      <c r="M30">
        <f t="shared" si="1"/>
        <v>30</v>
      </c>
      <c r="N30">
        <f t="shared" si="1"/>
        <v>8</v>
      </c>
      <c r="O30">
        <f t="shared" si="1"/>
        <v>6</v>
      </c>
      <c r="P30">
        <f t="shared" si="1"/>
        <v>10</v>
      </c>
      <c r="Q30">
        <f t="shared" si="1"/>
        <v>0</v>
      </c>
      <c r="R30">
        <f t="shared" si="1"/>
        <v>0</v>
      </c>
      <c r="S30">
        <f t="shared" si="1"/>
        <v>12</v>
      </c>
      <c r="T30">
        <f t="shared" si="1"/>
        <v>11</v>
      </c>
      <c r="U30">
        <f t="shared" si="1"/>
        <v>8</v>
      </c>
      <c r="V30">
        <f t="shared" si="1"/>
        <v>6</v>
      </c>
      <c r="W30" s="68" t="s">
        <v>114</v>
      </c>
      <c r="X30" s="68" t="s">
        <v>114</v>
      </c>
      <c r="Y30" s="68" t="s">
        <v>114</v>
      </c>
      <c r="Z30" s="68" t="s">
        <v>114</v>
      </c>
      <c r="AA30" s="68" t="s">
        <v>114</v>
      </c>
      <c r="AB30" s="68" t="s">
        <v>114</v>
      </c>
      <c r="AC30" s="68" t="s">
        <v>114</v>
      </c>
      <c r="AD30" s="68" t="s">
        <v>114</v>
      </c>
      <c r="AE30" s="68" t="s">
        <v>114</v>
      </c>
      <c r="AF30">
        <f>SUM(B30:AE30)</f>
        <v>329</v>
      </c>
    </row>
  </sheetData>
  <mergeCells count="14">
    <mergeCell ref="AA29:AC29"/>
    <mergeCell ref="AD29:AE29"/>
    <mergeCell ref="N29:O29"/>
    <mergeCell ref="P29:Q29"/>
    <mergeCell ref="R29:S29"/>
    <mergeCell ref="T29:U29"/>
    <mergeCell ref="V29:W29"/>
    <mergeCell ref="X29:Z29"/>
    <mergeCell ref="L29:M29"/>
    <mergeCell ref="B29:C29"/>
    <mergeCell ref="D29:E29"/>
    <mergeCell ref="F29:G29"/>
    <mergeCell ref="H29:I29"/>
    <mergeCell ref="J29:K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feb 24</vt:lpstr>
      <vt:lpstr>mars 24</vt:lpstr>
      <vt:lpstr>april 24</vt:lpstr>
      <vt:lpstr>maj 24</vt:lpstr>
      <vt:lpstr>Juni 24</vt:lpstr>
      <vt:lpstr>Tot 2024</vt:lpstr>
      <vt:lpstr>Juli 24</vt:lpstr>
      <vt:lpstr>Aug 24</vt:lpstr>
      <vt:lpstr>Sep 24</vt:lpstr>
      <vt:lpstr>Okt 24</vt:lpstr>
      <vt:lpstr>Nov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Järås</dc:creator>
  <cp:lastModifiedBy>Tommy</cp:lastModifiedBy>
  <dcterms:created xsi:type="dcterms:W3CDTF">2024-06-30T06:30:03Z</dcterms:created>
  <dcterms:modified xsi:type="dcterms:W3CDTF">2024-12-26T21:33:21Z</dcterms:modified>
</cp:coreProperties>
</file>